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8015" windowHeight="66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<sst xmlns="http://schemas.openxmlformats.org/spreadsheetml/2006/main" count="44" uniqueCount="41">
  <si>
    <t>External Input</t>
  </si>
  <si>
    <t>External Output</t>
  </si>
  <si>
    <t>User Inquiry</t>
  </si>
  <si>
    <t>External File</t>
  </si>
  <si>
    <t>Internal File</t>
  </si>
  <si>
    <t>Total</t>
  </si>
  <si>
    <t>Number of FPs</t>
  </si>
  <si>
    <t>Simple</t>
  </si>
  <si>
    <t>Average</t>
  </si>
  <si>
    <t>Complex</t>
  </si>
  <si>
    <t>weight factor</t>
  </si>
  <si>
    <t>How many?</t>
  </si>
  <si>
    <t>Product</t>
  </si>
  <si>
    <t>how many?</t>
  </si>
  <si>
    <t>product</t>
  </si>
  <si>
    <t>weight  factor</t>
  </si>
  <si>
    <t>Reliable backup and recovery needed</t>
  </si>
  <si>
    <t>data communication needed</t>
  </si>
  <si>
    <t>distributed functions required</t>
  </si>
  <si>
    <t>performance required</t>
  </si>
  <si>
    <t>heavily used configuration</t>
  </si>
  <si>
    <t>real-time data entry needed</t>
  </si>
  <si>
    <t>ease of use</t>
  </si>
  <si>
    <t>real-time update needed</t>
  </si>
  <si>
    <t>complexity of the interfaces</t>
  </si>
  <si>
    <t>complexity of processing</t>
  </si>
  <si>
    <t>reusability</t>
  </si>
  <si>
    <t>ease of installation</t>
  </si>
  <si>
    <t>multiple sites</t>
  </si>
  <si>
    <t>easy to change</t>
  </si>
  <si>
    <t>Technical Factor</t>
  </si>
  <si>
    <t>0-5</t>
  </si>
  <si>
    <t>Complexity Factor (CF)= 0.65+0.01*S</t>
  </si>
  <si>
    <t>Adjusted FP = FP * CF</t>
  </si>
  <si>
    <t xml:space="preserve">Function Point </t>
  </si>
  <si>
    <t>Estimation Calculator</t>
  </si>
  <si>
    <t>Cost per Day in $</t>
  </si>
  <si>
    <t>Total estimated cost</t>
  </si>
  <si>
    <t>j 0.39 to 0.48</t>
  </si>
  <si>
    <r>
      <rPr>
        <b/>
        <sz val="11"/>
        <color indexed="8"/>
        <rFont val="Calibri"/>
        <family val="2"/>
      </rPr>
      <t>Effort in Days</t>
    </r>
    <r>
      <rPr>
        <sz val="11"/>
        <color theme="1"/>
        <rFont val="Calibri"/>
        <family val="2"/>
      </rPr>
      <t xml:space="preserve"> f exp 3*j  / 27 / 20</t>
    </r>
  </si>
  <si>
    <r>
      <rPr>
        <b/>
        <sz val="11"/>
        <color indexed="8"/>
        <rFont val="Calibri"/>
        <family val="2"/>
      </rPr>
      <t>Java lines of code</t>
    </r>
    <r>
      <rPr>
        <sz val="11"/>
        <color theme="1"/>
        <rFont val="Calibri"/>
        <family val="2"/>
      </rPr>
      <t xml:space="preserve"> (LOC) 65*AFP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</si>
</sst>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b/>
      <sz val="18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b/>
      <sz val="18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double"/>
      <right style="double"/>
      <top style="double"/>
      <bottom style="double"/>
    </border>
    <border>
      <left style="thin"/>
      <right style="thin"/>
      <top/>
      <bottom style="thin"/>
    </border>
    <border>
      <left/>
      <right style="double"/>
      <top style="double"/>
      <bottom/>
    </border>
    <border>
      <left/>
      <right style="double"/>
      <top/>
      <bottom/>
    </border>
    <border>
      <left/>
      <right/>
      <top style="thin"/>
      <bottom style="thin"/>
    </border>
    <border>
      <left style="double"/>
      <right/>
      <top style="double"/>
      <bottom/>
    </border>
    <border>
      <left/>
      <right/>
      <top style="double"/>
      <bottom/>
    </border>
    <border>
      <left style="double"/>
      <right/>
      <top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36" fillId="0" borderId="10" xfId="0" applyFont="1" applyBorder="1" applyAlignment="1">
      <alignment/>
    </xf>
    <xf numFmtId="0" fontId="38" fillId="0" borderId="10" xfId="0" applyFont="1" applyBorder="1" applyAlignment="1">
      <alignment/>
    </xf>
    <xf numFmtId="0" fontId="39" fillId="0" borderId="10" xfId="0" applyFont="1" applyBorder="1" applyAlignment="1">
      <alignment/>
    </xf>
    <xf numFmtId="0" fontId="39" fillId="0" borderId="10" xfId="0" applyFont="1" applyBorder="1" applyAlignment="1">
      <alignment shrinkToFit="1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9" fillId="0" borderId="13" xfId="0" applyFont="1" applyBorder="1" applyAlignment="1">
      <alignment shrinkToFit="1"/>
    </xf>
    <xf numFmtId="0" fontId="39" fillId="0" borderId="14" xfId="0" applyFont="1" applyBorder="1" applyAlignment="1">
      <alignment horizontal="center"/>
    </xf>
    <xf numFmtId="0" fontId="40" fillId="0" borderId="10" xfId="0" applyFont="1" applyBorder="1" applyAlignment="1">
      <alignment/>
    </xf>
    <xf numFmtId="0" fontId="40" fillId="0" borderId="0" xfId="0" applyFont="1" applyAlignment="1">
      <alignment/>
    </xf>
    <xf numFmtId="0" fontId="39" fillId="0" borderId="15" xfId="0" applyFont="1" applyBorder="1" applyAlignment="1">
      <alignment/>
    </xf>
    <xf numFmtId="0" fontId="0" fillId="0" borderId="14" xfId="0" applyBorder="1" applyAlignment="1">
      <alignment/>
    </xf>
    <xf numFmtId="0" fontId="0" fillId="0" borderId="0" xfId="0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8" xfId="0" applyBorder="1" applyAlignment="1">
      <alignment/>
    </xf>
    <xf numFmtId="0" fontId="40" fillId="0" borderId="10" xfId="0" applyFont="1" applyBorder="1" applyAlignment="1">
      <alignment/>
    </xf>
    <xf numFmtId="0" fontId="41" fillId="0" borderId="19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0" xfId="0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0" fillId="0" borderId="24" xfId="0" applyBorder="1" applyAlignment="1">
      <alignment/>
    </xf>
    <xf numFmtId="0" fontId="38" fillId="0" borderId="11" xfId="0" applyFont="1" applyBorder="1" applyAlignment="1">
      <alignment horizontal="center"/>
    </xf>
    <xf numFmtId="0" fontId="38" fillId="0" borderId="18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0" fillId="0" borderId="10" xfId="0" applyBorder="1" applyAlignment="1">
      <alignment/>
    </xf>
    <xf numFmtId="0" fontId="36" fillId="0" borderId="11" xfId="0" applyFont="1" applyBorder="1" applyAlignment="1">
      <alignment/>
    </xf>
    <xf numFmtId="0" fontId="36" fillId="0" borderId="18" xfId="0" applyFont="1" applyBorder="1" applyAlignment="1">
      <alignment/>
    </xf>
    <xf numFmtId="0" fontId="36" fillId="0" borderId="12" xfId="0" applyFont="1" applyBorder="1" applyAlignment="1">
      <alignment/>
    </xf>
    <xf numFmtId="0" fontId="39" fillId="0" borderId="11" xfId="0" applyFont="1" applyBorder="1" applyAlignment="1">
      <alignment horizontal="center"/>
    </xf>
    <xf numFmtId="0" fontId="39" fillId="0" borderId="18" xfId="0" applyFont="1" applyBorder="1" applyAlignment="1">
      <alignment horizontal="center"/>
    </xf>
    <xf numFmtId="0" fontId="39" fillId="0" borderId="12" xfId="0" applyFont="1" applyBorder="1" applyAlignment="1">
      <alignment horizontal="center"/>
    </xf>
    <xf numFmtId="0" fontId="38" fillId="0" borderId="25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J28"/>
  <sheetViews>
    <sheetView tabSelected="1" zoomScalePageLayoutView="0" workbookViewId="0" topLeftCell="A13">
      <selection activeCell="J28" sqref="J28"/>
    </sheetView>
  </sheetViews>
  <sheetFormatPr defaultColWidth="9.140625" defaultRowHeight="15"/>
  <cols>
    <col min="1" max="1" width="18.8515625" style="0" customWidth="1"/>
    <col min="2" max="2" width="13.57421875" style="0" customWidth="1"/>
    <col min="3" max="3" width="11.57421875" style="0" customWidth="1"/>
    <col min="5" max="5" width="12.140625" style="0" customWidth="1"/>
    <col min="6" max="6" width="11.421875" style="0" customWidth="1"/>
    <col min="8" max="8" width="11.7109375" style="0" customWidth="1"/>
    <col min="9" max="9" width="12.140625" style="0" customWidth="1"/>
    <col min="10" max="10" width="11.57421875" style="0" customWidth="1"/>
  </cols>
  <sheetData>
    <row r="3" spans="1:10" ht="18.75">
      <c r="A3" s="2"/>
      <c r="B3" s="34" t="s">
        <v>7</v>
      </c>
      <c r="C3" s="35"/>
      <c r="D3" s="36"/>
      <c r="E3" s="34" t="s">
        <v>8</v>
      </c>
      <c r="F3" s="35"/>
      <c r="G3" s="36"/>
      <c r="H3" s="34" t="s">
        <v>9</v>
      </c>
      <c r="I3" s="35"/>
      <c r="J3" s="36"/>
    </row>
    <row r="4" spans="1:10" ht="24" customHeight="1" thickBot="1">
      <c r="A4" s="2"/>
      <c r="B4" s="4" t="s">
        <v>15</v>
      </c>
      <c r="C4" s="7" t="s">
        <v>11</v>
      </c>
      <c r="D4" s="4" t="s">
        <v>12</v>
      </c>
      <c r="E4" s="4" t="s">
        <v>10</v>
      </c>
      <c r="F4" s="7" t="s">
        <v>13</v>
      </c>
      <c r="G4" s="4" t="s">
        <v>14</v>
      </c>
      <c r="H4" s="4" t="s">
        <v>10</v>
      </c>
      <c r="I4" s="7" t="s">
        <v>13</v>
      </c>
      <c r="J4" s="4" t="s">
        <v>14</v>
      </c>
    </row>
    <row r="5" spans="1:10" ht="20.25" thickBot="1" thickTop="1">
      <c r="A5" s="3" t="s">
        <v>0</v>
      </c>
      <c r="B5" s="5">
        <v>3</v>
      </c>
      <c r="C5" s="8">
        <v>0</v>
      </c>
      <c r="D5" s="6">
        <f>B5*C5</f>
        <v>0</v>
      </c>
      <c r="E5" s="5">
        <v>4</v>
      </c>
      <c r="F5" s="8">
        <v>0</v>
      </c>
      <c r="G5" s="6">
        <f>E5*F5</f>
        <v>0</v>
      </c>
      <c r="H5" s="5">
        <v>6</v>
      </c>
      <c r="I5" s="8">
        <v>0</v>
      </c>
      <c r="J5" s="6">
        <f>H5*I5</f>
        <v>0</v>
      </c>
    </row>
    <row r="6" spans="1:10" ht="20.25" thickBot="1" thickTop="1">
      <c r="A6" s="3" t="s">
        <v>1</v>
      </c>
      <c r="B6" s="5">
        <v>4</v>
      </c>
      <c r="C6" s="8">
        <v>0</v>
      </c>
      <c r="D6" s="6">
        <f>B6*C6</f>
        <v>0</v>
      </c>
      <c r="E6" s="5">
        <v>5</v>
      </c>
      <c r="F6" s="8">
        <v>0</v>
      </c>
      <c r="G6" s="6">
        <f>E6*F6</f>
        <v>0</v>
      </c>
      <c r="H6" s="5">
        <v>7</v>
      </c>
      <c r="I6" s="8">
        <v>0</v>
      </c>
      <c r="J6" s="6">
        <f>H6*I6</f>
        <v>0</v>
      </c>
    </row>
    <row r="7" spans="1:10" ht="20.25" thickBot="1" thickTop="1">
      <c r="A7" s="3" t="s">
        <v>2</v>
      </c>
      <c r="B7" s="5">
        <v>3</v>
      </c>
      <c r="C7" s="8">
        <v>0</v>
      </c>
      <c r="D7" s="6">
        <f>B7*C7</f>
        <v>0</v>
      </c>
      <c r="E7" s="5">
        <v>4</v>
      </c>
      <c r="F7" s="8">
        <v>0</v>
      </c>
      <c r="G7" s="6">
        <f>E7*F7</f>
        <v>0</v>
      </c>
      <c r="H7" s="5">
        <v>6</v>
      </c>
      <c r="I7" s="8">
        <v>0</v>
      </c>
      <c r="J7" s="6">
        <f>H7*I7</f>
        <v>0</v>
      </c>
    </row>
    <row r="8" spans="1:10" ht="20.25" thickBot="1" thickTop="1">
      <c r="A8" s="3" t="s">
        <v>3</v>
      </c>
      <c r="B8" s="5">
        <v>7</v>
      </c>
      <c r="C8" s="8">
        <v>0</v>
      </c>
      <c r="D8" s="6">
        <f>B8*C8</f>
        <v>0</v>
      </c>
      <c r="E8" s="5">
        <v>10</v>
      </c>
      <c r="F8" s="8">
        <v>0</v>
      </c>
      <c r="G8" s="6">
        <f>E8*F8</f>
        <v>0</v>
      </c>
      <c r="H8" s="5">
        <v>15</v>
      </c>
      <c r="I8" s="8">
        <v>0</v>
      </c>
      <c r="J8" s="6">
        <f>H8*I8</f>
        <v>0</v>
      </c>
    </row>
    <row r="9" spans="1:10" ht="20.25" thickBot="1" thickTop="1">
      <c r="A9" s="3" t="s">
        <v>4</v>
      </c>
      <c r="B9" s="5">
        <v>5</v>
      </c>
      <c r="C9" s="8">
        <v>0</v>
      </c>
      <c r="D9" s="6">
        <f>B9*C9</f>
        <v>0</v>
      </c>
      <c r="E9" s="5">
        <v>7</v>
      </c>
      <c r="F9" s="8">
        <v>0</v>
      </c>
      <c r="G9" s="6">
        <f>E9*F9</f>
        <v>0</v>
      </c>
      <c r="H9" s="5">
        <v>10</v>
      </c>
      <c r="I9" s="8">
        <v>0</v>
      </c>
      <c r="J9" s="6">
        <f>H9*I9</f>
        <v>0</v>
      </c>
    </row>
    <row r="10" spans="1:10" ht="19.5" thickTop="1">
      <c r="A10" s="3" t="s">
        <v>5</v>
      </c>
      <c r="B10" s="27">
        <f>SUM(D5:D9)</f>
        <v>0</v>
      </c>
      <c r="C10" s="37"/>
      <c r="D10" s="29"/>
      <c r="E10" s="27">
        <f>SUM(G5:G9)</f>
        <v>0</v>
      </c>
      <c r="F10" s="37"/>
      <c r="G10" s="29"/>
      <c r="H10" s="27">
        <f>SUM(J5:J9)</f>
        <v>0</v>
      </c>
      <c r="I10" s="37"/>
      <c r="J10" s="29"/>
    </row>
    <row r="11" spans="1:10" ht="18.75">
      <c r="A11" s="3" t="s">
        <v>6</v>
      </c>
      <c r="B11" s="27">
        <f>B10+E10+H10</f>
        <v>0</v>
      </c>
      <c r="C11" s="28"/>
      <c r="D11" s="28"/>
      <c r="E11" s="28"/>
      <c r="F11" s="28"/>
      <c r="G11" s="28"/>
      <c r="H11" s="28"/>
      <c r="I11" s="28"/>
      <c r="J11" s="29"/>
    </row>
    <row r="13" ht="15.75" thickBot="1">
      <c r="D13" t="s">
        <v>31</v>
      </c>
    </row>
    <row r="14" spans="1:4" ht="16.5" thickBot="1" thickTop="1">
      <c r="A14" s="17" t="s">
        <v>16</v>
      </c>
      <c r="B14" s="18"/>
      <c r="C14" s="18"/>
      <c r="D14" s="12">
        <v>0</v>
      </c>
    </row>
    <row r="15" spans="1:4" ht="16.5" thickBot="1" thickTop="1">
      <c r="A15" s="17" t="s">
        <v>17</v>
      </c>
      <c r="B15" s="18"/>
      <c r="C15" s="18"/>
      <c r="D15" s="12">
        <v>0</v>
      </c>
    </row>
    <row r="16" spans="1:9" ht="17.25" thickBot="1" thickTop="1">
      <c r="A16" s="17" t="s">
        <v>18</v>
      </c>
      <c r="B16" s="18"/>
      <c r="C16" s="18"/>
      <c r="D16" s="12">
        <v>0</v>
      </c>
      <c r="F16" s="1" t="s">
        <v>32</v>
      </c>
      <c r="G16" s="9"/>
      <c r="H16" s="9"/>
      <c r="I16" s="9">
        <f>0.65+0.01*D28</f>
        <v>0.65</v>
      </c>
    </row>
    <row r="17" spans="1:9" ht="17.25" thickBot="1" thickTop="1">
      <c r="A17" s="17" t="s">
        <v>19</v>
      </c>
      <c r="B17" s="18"/>
      <c r="C17" s="18"/>
      <c r="D17" s="12">
        <v>0</v>
      </c>
      <c r="F17" s="10"/>
      <c r="G17" s="10"/>
      <c r="H17" s="10"/>
      <c r="I17" s="10"/>
    </row>
    <row r="18" spans="1:9" ht="17.25" thickBot="1" thickTop="1">
      <c r="A18" s="17" t="s">
        <v>20</v>
      </c>
      <c r="B18" s="18"/>
      <c r="C18" s="18"/>
      <c r="D18" s="12">
        <v>0</v>
      </c>
      <c r="F18" s="19" t="s">
        <v>33</v>
      </c>
      <c r="G18" s="19"/>
      <c r="H18" s="19"/>
      <c r="I18" s="9">
        <f>I16*B11</f>
        <v>0</v>
      </c>
    </row>
    <row r="19" spans="1:4" ht="16.5" thickBot="1" thickTop="1">
      <c r="A19" s="17" t="s">
        <v>21</v>
      </c>
      <c r="B19" s="18"/>
      <c r="C19" s="18"/>
      <c r="D19" s="12">
        <v>0</v>
      </c>
    </row>
    <row r="20" spans="1:10" ht="16.5" thickBot="1" thickTop="1">
      <c r="A20" s="17" t="s">
        <v>22</v>
      </c>
      <c r="B20" s="18"/>
      <c r="C20" s="18"/>
      <c r="D20" s="12">
        <v>0</v>
      </c>
      <c r="F20" s="30" t="s">
        <v>39</v>
      </c>
      <c r="G20" s="30"/>
      <c r="H20" s="30"/>
      <c r="I20" s="16">
        <f>POWER(3,0.43)*I18*20/27</f>
        <v>0</v>
      </c>
      <c r="J20" t="s">
        <v>38</v>
      </c>
    </row>
    <row r="21" spans="1:9" ht="16.5" thickBot="1" thickTop="1">
      <c r="A21" s="17" t="s">
        <v>23</v>
      </c>
      <c r="B21" s="18"/>
      <c r="C21" s="18"/>
      <c r="D21" s="12">
        <v>0</v>
      </c>
      <c r="F21" s="30" t="s">
        <v>36</v>
      </c>
      <c r="G21" s="30"/>
      <c r="H21" s="30"/>
      <c r="I21" s="16">
        <v>400</v>
      </c>
    </row>
    <row r="22" spans="1:9" ht="16.5" thickBot="1" thickTop="1">
      <c r="A22" s="17" t="s">
        <v>24</v>
      </c>
      <c r="B22" s="18"/>
      <c r="C22" s="18"/>
      <c r="D22" s="12">
        <v>0</v>
      </c>
      <c r="F22" s="30" t="s">
        <v>37</v>
      </c>
      <c r="G22" s="30"/>
      <c r="H22" s="30"/>
      <c r="I22" s="16">
        <f>I20*I21</f>
        <v>0</v>
      </c>
    </row>
    <row r="23" spans="1:4" ht="16.5" thickBot="1" thickTop="1">
      <c r="A23" s="17" t="s">
        <v>25</v>
      </c>
      <c r="B23" s="18"/>
      <c r="C23" s="18"/>
      <c r="D23" s="12">
        <v>0</v>
      </c>
    </row>
    <row r="24" spans="1:9" ht="16.5" thickBot="1" thickTop="1">
      <c r="A24" s="17" t="s">
        <v>26</v>
      </c>
      <c r="B24" s="18"/>
      <c r="C24" s="18"/>
      <c r="D24" s="12">
        <v>0</v>
      </c>
      <c r="F24" s="30" t="s">
        <v>40</v>
      </c>
      <c r="G24" s="30"/>
      <c r="H24" s="30"/>
      <c r="I24" s="16">
        <f>65*I18</f>
        <v>0</v>
      </c>
    </row>
    <row r="25" spans="1:8" ht="16.5" thickBot="1" thickTop="1">
      <c r="A25" s="17" t="s">
        <v>27</v>
      </c>
      <c r="B25" s="18"/>
      <c r="C25" s="18"/>
      <c r="D25" s="12">
        <v>0</v>
      </c>
      <c r="F25" s="13"/>
      <c r="G25" s="13"/>
      <c r="H25" s="13"/>
    </row>
    <row r="26" spans="1:9" ht="16.5" thickBot="1" thickTop="1">
      <c r="A26" s="17" t="s">
        <v>28</v>
      </c>
      <c r="B26" s="18"/>
      <c r="C26" s="18"/>
      <c r="D26" s="12">
        <v>0</v>
      </c>
      <c r="F26" s="20" t="s">
        <v>34</v>
      </c>
      <c r="G26" s="21"/>
      <c r="H26" s="21"/>
      <c r="I26" s="14"/>
    </row>
    <row r="27" spans="1:9" ht="16.5" thickBot="1" thickTop="1">
      <c r="A27" s="17" t="s">
        <v>29</v>
      </c>
      <c r="B27" s="18"/>
      <c r="C27" s="18"/>
      <c r="D27" s="12">
        <v>0</v>
      </c>
      <c r="F27" s="22"/>
      <c r="G27" s="23"/>
      <c r="H27" s="23"/>
      <c r="I27" s="15"/>
    </row>
    <row r="28" spans="1:9" ht="24" thickBot="1" thickTop="1">
      <c r="A28" s="31" t="s">
        <v>30</v>
      </c>
      <c r="B28" s="32"/>
      <c r="C28" s="33"/>
      <c r="D28" s="11">
        <f>SUM(D14:D27)</f>
        <v>0</v>
      </c>
      <c r="F28" s="24" t="s">
        <v>35</v>
      </c>
      <c r="G28" s="25"/>
      <c r="H28" s="25"/>
      <c r="I28" s="26"/>
    </row>
    <row r="29" ht="15.75" thickTop="1"/>
  </sheetData>
  <sheetProtection/>
  <mergeCells count="29">
    <mergeCell ref="A22:C22"/>
    <mergeCell ref="A20:C20"/>
    <mergeCell ref="F24:H24"/>
    <mergeCell ref="B3:D3"/>
    <mergeCell ref="E3:G3"/>
    <mergeCell ref="H3:J3"/>
    <mergeCell ref="B10:D10"/>
    <mergeCell ref="E10:G10"/>
    <mergeCell ref="H10:J10"/>
    <mergeCell ref="F28:I28"/>
    <mergeCell ref="B11:J11"/>
    <mergeCell ref="A14:C14"/>
    <mergeCell ref="A15:C15"/>
    <mergeCell ref="A16:C16"/>
    <mergeCell ref="A18:C18"/>
    <mergeCell ref="A17:C17"/>
    <mergeCell ref="F20:H20"/>
    <mergeCell ref="A28:C28"/>
    <mergeCell ref="F21:H21"/>
    <mergeCell ref="A19:C19"/>
    <mergeCell ref="F18:H18"/>
    <mergeCell ref="A26:C26"/>
    <mergeCell ref="A27:C27"/>
    <mergeCell ref="A25:C25"/>
    <mergeCell ref="A24:C24"/>
    <mergeCell ref="A21:C21"/>
    <mergeCell ref="A23:C23"/>
    <mergeCell ref="F26:H27"/>
    <mergeCell ref="F22:H22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cfw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CFW Member</dc:creator>
  <cp:keywords/>
  <dc:description/>
  <cp:lastModifiedBy>CFW Member</cp:lastModifiedBy>
  <cp:lastPrinted>2009-07-29T10:30:19Z</cp:lastPrinted>
  <dcterms:created xsi:type="dcterms:W3CDTF">2009-07-29T06:20:21Z</dcterms:created>
  <dcterms:modified xsi:type="dcterms:W3CDTF">2009-07-30T06:43:40Z</dcterms:modified>
  <cp:category/>
  <cp:version/>
  <cp:contentType/>
  <cp:contentStatus/>
</cp:coreProperties>
</file>