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15" windowHeight="6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<sst xmlns="http://schemas.openxmlformats.org/spreadsheetml/2006/main" count="60" uniqueCount="53">
  <si>
    <t>weight</t>
  </si>
  <si>
    <t>how many?</t>
  </si>
  <si>
    <t>product</t>
  </si>
  <si>
    <t>simple</t>
  </si>
  <si>
    <t>average</t>
  </si>
  <si>
    <t>complex</t>
  </si>
  <si>
    <t>Unadjusted Actor Weight</t>
  </si>
  <si>
    <t>UAW</t>
  </si>
  <si>
    <t>Actor</t>
  </si>
  <si>
    <t>Use Case</t>
  </si>
  <si>
    <t>complex &gt; 7 transactions</t>
  </si>
  <si>
    <t>simple &lt;= 3 transactions</t>
  </si>
  <si>
    <t>average 4-7 transactions</t>
  </si>
  <si>
    <t>Unadjusted Use Case Weight</t>
  </si>
  <si>
    <t>UUCW</t>
  </si>
  <si>
    <t>UUCP = UAW + UUCW</t>
  </si>
  <si>
    <t>Unadjusted Use Case Point</t>
  </si>
  <si>
    <t>Technical Factor</t>
  </si>
  <si>
    <t>value</t>
  </si>
  <si>
    <t>Environmental factor</t>
  </si>
  <si>
    <t>familiarity with project</t>
  </si>
  <si>
    <t>application experience</t>
  </si>
  <si>
    <t>OO experience</t>
  </si>
  <si>
    <t>lead analyst capabilities</t>
  </si>
  <si>
    <t>motivation</t>
  </si>
  <si>
    <t>stability of requirements</t>
  </si>
  <si>
    <t>part-time staff</t>
  </si>
  <si>
    <t>programming lang. difficulty</t>
  </si>
  <si>
    <t>ENVF</t>
  </si>
  <si>
    <t>0-5</t>
  </si>
  <si>
    <t>distributed system</t>
  </si>
  <si>
    <t>performance requirements</t>
  </si>
  <si>
    <t>end user efficiency</t>
  </si>
  <si>
    <t>internal processing</t>
  </si>
  <si>
    <t>reusability of code</t>
  </si>
  <si>
    <t>installation ease</t>
  </si>
  <si>
    <t>usability requirements</t>
  </si>
  <si>
    <t>portability requirements</t>
  </si>
  <si>
    <t>changeability requirements</t>
  </si>
  <si>
    <t>concurrency</t>
  </si>
  <si>
    <t>security requirements</t>
  </si>
  <si>
    <t>direct access to third party</t>
  </si>
  <si>
    <t>user training facility</t>
  </si>
  <si>
    <t>TF</t>
  </si>
  <si>
    <t>Technical complexity factor (TCF) 0.6 + 0.01 * TF</t>
  </si>
  <si>
    <t>Environmental complexity factor (EF) 1.4 - 0.03 * ENVF</t>
  </si>
  <si>
    <t>Adjusted Use Case Point (AUCP) UUCP * TCF * EF</t>
  </si>
  <si>
    <t>Total estimated cost</t>
  </si>
  <si>
    <t>Person-Hours per AUCP</t>
  </si>
  <si>
    <t>Effort in Days AUCP * P-H / 7</t>
  </si>
  <si>
    <t>Cost per Day in $</t>
  </si>
  <si>
    <t>Estimation Calculator</t>
  </si>
  <si>
    <t xml:space="preserve">Use Case Point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</si>
</sst>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double"/>
      <right style="double"/>
      <top style="double"/>
      <bottom style="double"/>
    </border>
    <border>
      <left/>
      <right/>
      <top style="thin"/>
      <bottom/>
    </border>
    <border>
      <left style="thin"/>
      <right style="thin"/>
      <top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35" fillId="0" borderId="10" xfId="0" applyFont="1" applyBorder="1" applyAlignment="1">
      <alignment/>
    </xf>
    <xf numFmtId="0" fontId="0" fillId="0" borderId="12" xfId="0" applyBorder="1" applyAlignment="1">
      <alignment/>
    </xf>
    <xf numFmtId="0" fontId="35" fillId="0" borderId="16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3" xfId="0" applyFill="1" applyBorder="1" applyAlignment="1">
      <alignment/>
    </xf>
    <xf numFmtId="0" fontId="35" fillId="0" borderId="16" xfId="0" applyFont="1" applyBorder="1" applyAlignment="1">
      <alignment/>
    </xf>
    <xf numFmtId="0" fontId="0" fillId="0" borderId="14" xfId="0" applyBorder="1" applyAlignment="1">
      <alignment/>
    </xf>
    <xf numFmtId="0" fontId="35" fillId="0" borderId="10" xfId="0" applyFont="1" applyFill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8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9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0" fontId="37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7" fillId="0" borderId="11" xfId="0" applyFont="1" applyBorder="1" applyAlignment="1">
      <alignment/>
    </xf>
    <xf numFmtId="0" fontId="0" fillId="0" borderId="29" xfId="0" applyBorder="1" applyAlignment="1">
      <alignment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29" xfId="0" applyFont="1" applyBorder="1" applyAlignment="1">
      <alignment/>
    </xf>
    <xf numFmtId="0" fontId="35" fillId="0" borderId="12" xfId="0" applyFont="1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8" fillId="0" borderId="30" xfId="0" applyFont="1" applyBorder="1" applyAlignment="1">
      <alignment/>
    </xf>
    <xf numFmtId="0" fontId="38" fillId="0" borderId="31" xfId="0" applyFont="1" applyBorder="1" applyAlignment="1">
      <alignment/>
    </xf>
    <xf numFmtId="0" fontId="0" fillId="0" borderId="15" xfId="0" applyBorder="1" applyAlignment="1">
      <alignment/>
    </xf>
    <xf numFmtId="0" fontId="35" fillId="0" borderId="0" xfId="0" applyFont="1" applyBorder="1" applyAlignment="1">
      <alignment/>
    </xf>
    <xf numFmtId="0" fontId="39" fillId="0" borderId="32" xfId="0" applyFont="1" applyBorder="1" applyAlignment="1">
      <alignment/>
    </xf>
    <xf numFmtId="0" fontId="39" fillId="0" borderId="33" xfId="0" applyFont="1" applyBorder="1" applyAlignment="1">
      <alignment/>
    </xf>
    <xf numFmtId="0" fontId="0" fillId="0" borderId="34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6">
      <selection activeCell="M30" sqref="M30"/>
    </sheetView>
  </sheetViews>
  <sheetFormatPr defaultColWidth="9.140625" defaultRowHeight="15"/>
  <cols>
    <col min="3" max="3" width="11.7109375" style="0" customWidth="1"/>
    <col min="7" max="7" width="16.7109375" style="0" customWidth="1"/>
    <col min="9" max="9" width="10.57421875" style="0" customWidth="1"/>
  </cols>
  <sheetData>
    <row r="1" spans="1:9" ht="15.75">
      <c r="A1" s="39" t="s">
        <v>6</v>
      </c>
      <c r="B1" s="40"/>
      <c r="C1" s="40"/>
      <c r="F1" s="39" t="s">
        <v>13</v>
      </c>
      <c r="G1" s="39"/>
      <c r="H1" s="40"/>
      <c r="I1" s="40"/>
    </row>
    <row r="2" spans="1:10" ht="15.75" thickBot="1">
      <c r="A2" s="1" t="s">
        <v>8</v>
      </c>
      <c r="B2" s="1" t="s">
        <v>0</v>
      </c>
      <c r="C2" s="7" t="s">
        <v>1</v>
      </c>
      <c r="D2" s="1" t="s">
        <v>2</v>
      </c>
      <c r="F2" s="1" t="s">
        <v>9</v>
      </c>
      <c r="G2" s="1"/>
      <c r="H2" s="1" t="s">
        <v>0</v>
      </c>
      <c r="I2" s="7" t="s">
        <v>1</v>
      </c>
      <c r="J2" s="1" t="s">
        <v>2</v>
      </c>
    </row>
    <row r="3" spans="1:10" ht="16.5" thickBot="1" thickTop="1">
      <c r="A3" s="1" t="s">
        <v>3</v>
      </c>
      <c r="B3" s="5">
        <v>1</v>
      </c>
      <c r="C3" s="8">
        <v>0</v>
      </c>
      <c r="D3" s="6">
        <f>B3*C3</f>
        <v>0</v>
      </c>
      <c r="F3" s="41" t="s">
        <v>11</v>
      </c>
      <c r="G3" s="42"/>
      <c r="H3" s="5">
        <v>5</v>
      </c>
      <c r="I3" s="8">
        <v>0</v>
      </c>
      <c r="J3" s="6">
        <f>H3*I3</f>
        <v>0</v>
      </c>
    </row>
    <row r="4" spans="1:10" ht="16.5" thickBot="1" thickTop="1">
      <c r="A4" s="1" t="s">
        <v>4</v>
      </c>
      <c r="B4" s="5">
        <v>2</v>
      </c>
      <c r="C4" s="8">
        <v>0</v>
      </c>
      <c r="D4" s="6">
        <f>B4*C4</f>
        <v>0</v>
      </c>
      <c r="F4" s="41" t="s">
        <v>12</v>
      </c>
      <c r="G4" s="42"/>
      <c r="H4" s="5">
        <v>10</v>
      </c>
      <c r="I4" s="8">
        <v>0</v>
      </c>
      <c r="J4" s="6">
        <f>H4*I4</f>
        <v>0</v>
      </c>
    </row>
    <row r="5" spans="1:10" ht="16.5" thickBot="1" thickTop="1">
      <c r="A5" s="1" t="s">
        <v>5</v>
      </c>
      <c r="B5" s="5">
        <v>3</v>
      </c>
      <c r="C5" s="8">
        <v>0</v>
      </c>
      <c r="D5" s="6">
        <f>B5*C5</f>
        <v>0</v>
      </c>
      <c r="F5" s="41" t="s">
        <v>10</v>
      </c>
      <c r="G5" s="42"/>
      <c r="H5" s="5">
        <v>15</v>
      </c>
      <c r="I5" s="8">
        <v>0</v>
      </c>
      <c r="J5" s="6">
        <f>H5*I5</f>
        <v>0</v>
      </c>
    </row>
    <row r="6" spans="1:10" ht="16.5" thickTop="1">
      <c r="A6" s="3" t="s">
        <v>7</v>
      </c>
      <c r="B6" s="36">
        <f>SUM(D3:D5)</f>
        <v>0</v>
      </c>
      <c r="C6" s="37"/>
      <c r="D6" s="38"/>
      <c r="F6" s="43" t="s">
        <v>14</v>
      </c>
      <c r="G6" s="42"/>
      <c r="H6" s="36">
        <f>SUM(J3:J5)</f>
        <v>0</v>
      </c>
      <c r="I6" s="37"/>
      <c r="J6" s="38"/>
    </row>
    <row r="8" spans="1:4" ht="15">
      <c r="A8" s="41" t="s">
        <v>16</v>
      </c>
      <c r="B8" s="44"/>
      <c r="C8" s="44"/>
      <c r="D8" s="42"/>
    </row>
    <row r="9" spans="1:4" ht="15">
      <c r="A9" s="45" t="s">
        <v>15</v>
      </c>
      <c r="B9" s="45"/>
      <c r="C9" s="45"/>
      <c r="D9" s="2">
        <f>B6+H6</f>
        <v>0</v>
      </c>
    </row>
    <row r="11" spans="5:9" ht="15">
      <c r="E11" t="s">
        <v>29</v>
      </c>
      <c r="I11" t="s">
        <v>29</v>
      </c>
    </row>
    <row r="12" spans="1:9" ht="15.75" thickBot="1">
      <c r="A12" s="46" t="s">
        <v>17</v>
      </c>
      <c r="B12" s="47"/>
      <c r="C12" s="48"/>
      <c r="D12" s="1" t="s">
        <v>0</v>
      </c>
      <c r="E12" s="7" t="s">
        <v>18</v>
      </c>
      <c r="F12" s="2" t="s">
        <v>19</v>
      </c>
      <c r="G12" s="2"/>
      <c r="H12" s="9" t="s">
        <v>0</v>
      </c>
      <c r="I12" s="19" t="s">
        <v>18</v>
      </c>
    </row>
    <row r="13" spans="1:9" ht="16.5" thickBot="1" thickTop="1">
      <c r="A13" s="41" t="s">
        <v>30</v>
      </c>
      <c r="B13" s="44"/>
      <c r="C13" s="42"/>
      <c r="D13" s="10">
        <v>2</v>
      </c>
      <c r="E13" s="17">
        <v>0</v>
      </c>
      <c r="F13" s="15" t="s">
        <v>20</v>
      </c>
      <c r="G13" s="1"/>
      <c r="H13" s="18">
        <v>1.5</v>
      </c>
      <c r="I13" s="21">
        <v>0</v>
      </c>
    </row>
    <row r="14" spans="1:9" ht="16.5" thickBot="1" thickTop="1">
      <c r="A14" s="41" t="s">
        <v>31</v>
      </c>
      <c r="B14" s="44"/>
      <c r="C14" s="42"/>
      <c r="D14" s="10">
        <v>1</v>
      </c>
      <c r="E14" s="17">
        <v>0</v>
      </c>
      <c r="F14" s="15" t="s">
        <v>21</v>
      </c>
      <c r="G14" s="1"/>
      <c r="H14" s="18">
        <v>0.5</v>
      </c>
      <c r="I14" s="21">
        <v>0</v>
      </c>
    </row>
    <row r="15" spans="1:9" ht="16.5" thickBot="1" thickTop="1">
      <c r="A15" s="41" t="s">
        <v>32</v>
      </c>
      <c r="B15" s="44"/>
      <c r="C15" s="42"/>
      <c r="D15" s="10">
        <v>1</v>
      </c>
      <c r="E15" s="17">
        <v>0</v>
      </c>
      <c r="F15" s="15" t="s">
        <v>22</v>
      </c>
      <c r="G15" s="1"/>
      <c r="H15" s="18">
        <v>1</v>
      </c>
      <c r="I15" s="21">
        <v>0</v>
      </c>
    </row>
    <row r="16" spans="1:9" ht="16.5" thickBot="1" thickTop="1">
      <c r="A16" s="41" t="s">
        <v>33</v>
      </c>
      <c r="B16" s="44"/>
      <c r="C16" s="42"/>
      <c r="D16" s="10">
        <v>1</v>
      </c>
      <c r="E16" s="17">
        <v>0</v>
      </c>
      <c r="F16" s="15" t="s">
        <v>23</v>
      </c>
      <c r="G16" s="1"/>
      <c r="H16" s="18">
        <v>0.5</v>
      </c>
      <c r="I16" s="21">
        <v>0</v>
      </c>
    </row>
    <row r="17" spans="1:9" ht="16.5" thickBot="1" thickTop="1">
      <c r="A17" s="41" t="s">
        <v>34</v>
      </c>
      <c r="B17" s="44"/>
      <c r="C17" s="42"/>
      <c r="D17" s="10">
        <v>1</v>
      </c>
      <c r="E17" s="17">
        <v>0</v>
      </c>
      <c r="F17" s="15" t="s">
        <v>24</v>
      </c>
      <c r="G17" s="1"/>
      <c r="H17" s="18">
        <v>1</v>
      </c>
      <c r="I17" s="21">
        <v>0</v>
      </c>
    </row>
    <row r="18" spans="1:9" ht="16.5" thickBot="1" thickTop="1">
      <c r="A18" s="41" t="s">
        <v>35</v>
      </c>
      <c r="B18" s="44"/>
      <c r="C18" s="42"/>
      <c r="D18" s="10">
        <v>0.5</v>
      </c>
      <c r="E18" s="17">
        <v>0</v>
      </c>
      <c r="F18" s="15" t="s">
        <v>25</v>
      </c>
      <c r="G18" s="1"/>
      <c r="H18" s="18">
        <v>2</v>
      </c>
      <c r="I18" s="21">
        <v>0</v>
      </c>
    </row>
    <row r="19" spans="1:9" ht="16.5" thickBot="1" thickTop="1">
      <c r="A19" s="41" t="s">
        <v>36</v>
      </c>
      <c r="B19" s="44"/>
      <c r="C19" s="42"/>
      <c r="D19" s="10">
        <v>0.5</v>
      </c>
      <c r="E19" s="17">
        <v>0</v>
      </c>
      <c r="F19" s="15" t="s">
        <v>26</v>
      </c>
      <c r="G19" s="1"/>
      <c r="H19" s="18">
        <v>-1</v>
      </c>
      <c r="I19" s="21">
        <v>0</v>
      </c>
    </row>
    <row r="20" spans="1:9" ht="16.5" thickBot="1" thickTop="1">
      <c r="A20" s="41" t="s">
        <v>37</v>
      </c>
      <c r="B20" s="44"/>
      <c r="C20" s="42"/>
      <c r="D20" s="10">
        <v>2</v>
      </c>
      <c r="E20" s="17">
        <v>0</v>
      </c>
      <c r="F20" s="15" t="s">
        <v>27</v>
      </c>
      <c r="G20" s="1"/>
      <c r="H20" s="18">
        <v>-1</v>
      </c>
      <c r="I20" s="21">
        <v>0</v>
      </c>
    </row>
    <row r="21" spans="1:9" ht="16.5" thickBot="1" thickTop="1">
      <c r="A21" s="41" t="s">
        <v>38</v>
      </c>
      <c r="B21" s="44"/>
      <c r="C21" s="42"/>
      <c r="D21" s="10">
        <v>1</v>
      </c>
      <c r="E21" s="17">
        <v>0</v>
      </c>
      <c r="F21" s="47" t="s">
        <v>28</v>
      </c>
      <c r="G21" s="47"/>
      <c r="H21" s="48"/>
      <c r="I21" s="20">
        <f>SUM(I13:I20)</f>
        <v>0</v>
      </c>
    </row>
    <row r="22" spans="1:9" ht="16.5" thickBot="1" thickTop="1">
      <c r="A22" s="41" t="s">
        <v>39</v>
      </c>
      <c r="B22" s="44"/>
      <c r="C22" s="42"/>
      <c r="D22" s="10">
        <v>1</v>
      </c>
      <c r="E22" s="17">
        <v>0</v>
      </c>
      <c r="F22" s="11"/>
      <c r="G22" s="11"/>
      <c r="H22" s="12"/>
      <c r="I22" s="12"/>
    </row>
    <row r="23" spans="1:11" ht="16.5" thickBot="1" thickTop="1">
      <c r="A23" s="41" t="s">
        <v>40</v>
      </c>
      <c r="B23" s="44"/>
      <c r="C23" s="42"/>
      <c r="D23" s="10">
        <v>1</v>
      </c>
      <c r="E23" s="17">
        <v>0</v>
      </c>
      <c r="F23" s="13"/>
      <c r="G23" s="13"/>
      <c r="H23" s="25" t="s">
        <v>48</v>
      </c>
      <c r="I23" s="26"/>
      <c r="J23" s="26"/>
      <c r="K23" s="27">
        <v>25</v>
      </c>
    </row>
    <row r="24" spans="1:11" ht="16.5" thickBot="1" thickTop="1">
      <c r="A24" s="41" t="s">
        <v>41</v>
      </c>
      <c r="B24" s="44"/>
      <c r="C24" s="42"/>
      <c r="D24" s="10">
        <v>1</v>
      </c>
      <c r="E24" s="17">
        <v>0</v>
      </c>
      <c r="H24" s="28" t="s">
        <v>49</v>
      </c>
      <c r="I24" s="4"/>
      <c r="J24" s="4"/>
      <c r="K24" s="29">
        <f>K23*F31/7</f>
        <v>0</v>
      </c>
    </row>
    <row r="25" spans="1:11" ht="16.5" thickBot="1" thickTop="1">
      <c r="A25" s="41" t="s">
        <v>42</v>
      </c>
      <c r="B25" s="44"/>
      <c r="C25" s="42"/>
      <c r="D25" s="10">
        <v>1</v>
      </c>
      <c r="E25" s="17">
        <v>0</v>
      </c>
      <c r="H25" s="49" t="s">
        <v>50</v>
      </c>
      <c r="I25" s="50"/>
      <c r="J25" s="50"/>
      <c r="K25" s="29">
        <v>400</v>
      </c>
    </row>
    <row r="26" spans="1:11" ht="20.25" thickBot="1" thickTop="1">
      <c r="A26" s="46" t="s">
        <v>43</v>
      </c>
      <c r="B26" s="47"/>
      <c r="C26" s="48"/>
      <c r="D26" s="2"/>
      <c r="E26" s="16">
        <f>SUM(E13:E25)</f>
        <v>0</v>
      </c>
      <c r="H26" s="51" t="s">
        <v>47</v>
      </c>
      <c r="I26" s="52"/>
      <c r="J26" s="52"/>
      <c r="K26" s="30">
        <f>K24*K25</f>
        <v>0</v>
      </c>
    </row>
    <row r="27" spans="1:5" ht="16.5" thickBot="1" thickTop="1">
      <c r="A27" s="53"/>
      <c r="B27" s="53"/>
      <c r="C27" s="53"/>
      <c r="D27" s="12"/>
      <c r="E27" s="12"/>
    </row>
    <row r="28" spans="1:11" ht="23.25" thickTop="1">
      <c r="A28" s="22" t="s">
        <v>44</v>
      </c>
      <c r="B28" s="22"/>
      <c r="C28" s="22"/>
      <c r="D28" s="14"/>
      <c r="E28" s="14"/>
      <c r="F28" s="14">
        <f>0.6+0.01*E26</f>
        <v>0.6</v>
      </c>
      <c r="H28" s="33" t="s">
        <v>52</v>
      </c>
      <c r="I28" s="34"/>
      <c r="J28" s="34"/>
      <c r="K28" s="31"/>
    </row>
    <row r="29" spans="1:11" ht="15.75" customHeight="1">
      <c r="A29" s="22" t="s">
        <v>45</v>
      </c>
      <c r="B29" s="22"/>
      <c r="C29" s="22"/>
      <c r="D29" s="14"/>
      <c r="E29" s="14"/>
      <c r="F29" s="14">
        <f>1.4-0.03*I21</f>
        <v>1.4</v>
      </c>
      <c r="H29" s="35"/>
      <c r="I29" s="13"/>
      <c r="J29" s="13"/>
      <c r="K29" s="32"/>
    </row>
    <row r="30" spans="1:11" ht="23.25" thickBot="1">
      <c r="A30" s="54"/>
      <c r="B30" s="54"/>
      <c r="C30" s="54"/>
      <c r="D30" s="23"/>
      <c r="E30" s="23"/>
      <c r="F30" s="24"/>
      <c r="H30" s="55" t="s">
        <v>51</v>
      </c>
      <c r="I30" s="56"/>
      <c r="J30" s="56"/>
      <c r="K30" s="57"/>
    </row>
    <row r="31" spans="1:6" ht="15.75" thickTop="1">
      <c r="A31" s="45" t="s">
        <v>46</v>
      </c>
      <c r="B31" s="45"/>
      <c r="C31" s="45"/>
      <c r="D31" s="45"/>
      <c r="E31" s="45"/>
      <c r="F31" s="2">
        <f>D9*F28*F29</f>
        <v>0</v>
      </c>
    </row>
  </sheetData>
  <sheetProtection/>
  <mergeCells count="32">
    <mergeCell ref="A31:E31"/>
    <mergeCell ref="H25:J25"/>
    <mergeCell ref="H26:J26"/>
    <mergeCell ref="A27:C27"/>
    <mergeCell ref="A30:C30"/>
    <mergeCell ref="A25:C25"/>
    <mergeCell ref="A26:C26"/>
    <mergeCell ref="H30:K30"/>
    <mergeCell ref="F21:H21"/>
    <mergeCell ref="A21:C21"/>
    <mergeCell ref="A22:C22"/>
    <mergeCell ref="A23:C23"/>
    <mergeCell ref="A24:C24"/>
    <mergeCell ref="A20:C20"/>
    <mergeCell ref="A9:C9"/>
    <mergeCell ref="A8:D8"/>
    <mergeCell ref="A12:C12"/>
    <mergeCell ref="A13:C13"/>
    <mergeCell ref="A14:C14"/>
    <mergeCell ref="A15:C15"/>
    <mergeCell ref="A16:C16"/>
    <mergeCell ref="A17:C17"/>
    <mergeCell ref="A18:C18"/>
    <mergeCell ref="A19:C19"/>
    <mergeCell ref="B6:D6"/>
    <mergeCell ref="A1:C1"/>
    <mergeCell ref="F1:I1"/>
    <mergeCell ref="H6:J6"/>
    <mergeCell ref="F3:G3"/>
    <mergeCell ref="F4:G4"/>
    <mergeCell ref="F5:G5"/>
    <mergeCell ref="F6:G6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CFW Member</dc:creator>
  <cp:keywords/>
  <dc:description/>
  <cp:lastModifiedBy>CFW Member</cp:lastModifiedBy>
  <cp:lastPrinted>2009-07-29T10:13:41Z</cp:lastPrinted>
  <dcterms:created xsi:type="dcterms:W3CDTF">2009-07-29T08:39:30Z</dcterms:created>
  <dcterms:modified xsi:type="dcterms:W3CDTF">2009-07-29T10:14:44Z</dcterms:modified>
  <cp:category/>
  <cp:version/>
  <cp:contentType/>
  <cp:contentStatus/>
</cp:coreProperties>
</file>