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2120" windowHeight="9120" activeTab="0"/>
  </bookViews>
  <sheets>
    <sheet name="SBA Opportunities" sheetId="1" r:id="rId1"/>
    <sheet name="Blank Form" sheetId="2" r:id="rId2"/>
  </sheets>
  <definedNames/>
  <calcPr fullCalcOnLoad="1"/>
</workbook>
</file>

<file path=xl/sharedStrings.xml><?xml version="1.0" encoding="utf-8"?>
<sst xmlns="http://schemas.openxmlformats.org/spreadsheetml/2006/main" count="297" uniqueCount="158">
  <si>
    <t>FGI</t>
  </si>
  <si>
    <t>WIP</t>
  </si>
  <si>
    <t>RAW</t>
  </si>
  <si>
    <t>Days Inventory</t>
  </si>
  <si>
    <t>Backlog</t>
  </si>
  <si>
    <t>Administrative</t>
  </si>
  <si>
    <t>Process</t>
  </si>
  <si>
    <t>Inventory</t>
  </si>
  <si>
    <t>Transportation</t>
  </si>
  <si>
    <t xml:space="preserve">From </t>
  </si>
  <si>
    <t>To</t>
  </si>
  <si>
    <t>Current</t>
  </si>
  <si>
    <t>Order Request to Ship</t>
  </si>
  <si>
    <t>Initial Reduction Target Ranges</t>
  </si>
  <si>
    <t>Location</t>
  </si>
  <si>
    <t>Typical LT</t>
  </si>
  <si>
    <t>Desired LT</t>
  </si>
  <si>
    <t>Quality</t>
  </si>
  <si>
    <t>Issues</t>
  </si>
  <si>
    <t>Three Most Difficult Suppliers</t>
  </si>
  <si>
    <t>Top Three Manufacturing Process Opportunities</t>
  </si>
  <si>
    <t>Benefits if Improved</t>
  </si>
  <si>
    <t>Costs of Current State</t>
  </si>
  <si>
    <t>Top Three Customer Satisfaction Opportunities</t>
  </si>
  <si>
    <t>Top Three Supplier Management Opportunities</t>
  </si>
  <si>
    <t>Opportunities</t>
  </si>
  <si>
    <t>Compelling Business Issues</t>
  </si>
  <si>
    <t>Annual Sales Volume</t>
  </si>
  <si>
    <t>SKUs</t>
  </si>
  <si>
    <t>Product Families</t>
  </si>
  <si>
    <t>Shipping Volumes</t>
  </si>
  <si>
    <t>Daily Rates</t>
  </si>
  <si>
    <t>Seasonality</t>
  </si>
  <si>
    <t>Production Lines</t>
  </si>
  <si>
    <t>People</t>
  </si>
  <si>
    <t>Annual Compensation</t>
  </si>
  <si>
    <t>Benefits %</t>
  </si>
  <si>
    <t>Total Compensation</t>
  </si>
  <si>
    <t>Longest LT</t>
  </si>
  <si>
    <t>Target LT</t>
  </si>
  <si>
    <t xml:space="preserve">Union </t>
  </si>
  <si>
    <t>Direct Labor Headcount</t>
  </si>
  <si>
    <t>% Overtime</t>
  </si>
  <si>
    <t>2A</t>
  </si>
  <si>
    <t>TOTAL</t>
  </si>
  <si>
    <t>Inventory Valuation</t>
  </si>
  <si>
    <t>Inventory Mix Target-- % of Total Inventory</t>
  </si>
  <si>
    <t>Elements of Lead Time</t>
  </si>
  <si>
    <t>Benefit</t>
  </si>
  <si>
    <t>Lead Time-Days</t>
  </si>
  <si>
    <t>Supplier #1</t>
  </si>
  <si>
    <t>Supplier #2</t>
  </si>
  <si>
    <t>Supplier #3</t>
  </si>
  <si>
    <t>On Time Delivery %</t>
  </si>
  <si>
    <t>Top Four Suppliers by Volume</t>
  </si>
  <si>
    <t>Supplier #4</t>
  </si>
  <si>
    <t>% Improvement</t>
  </si>
  <si>
    <t>First Pass Yield</t>
  </si>
  <si>
    <t>Scrap</t>
  </si>
  <si>
    <t>Cost of Quality</t>
  </si>
  <si>
    <t>Workmanship</t>
  </si>
  <si>
    <t xml:space="preserve">Process </t>
  </si>
  <si>
    <t xml:space="preserve">Supplier Related </t>
  </si>
  <si>
    <t>INTERNAL COSTS</t>
  </si>
  <si>
    <t>EXTERNAL COSTS</t>
  </si>
  <si>
    <t>Annual Revenue:</t>
  </si>
  <si>
    <t>Warranty Costs</t>
  </si>
  <si>
    <t xml:space="preserve">Brand Loyalty Loss </t>
  </si>
  <si>
    <t xml:space="preserve">Rework </t>
  </si>
  <si>
    <t xml:space="preserve">Infant Mortality </t>
  </si>
  <si>
    <t>Manufacturing Floor Space</t>
  </si>
  <si>
    <t>Cost to Carry</t>
  </si>
  <si>
    <t>% Reduction</t>
  </si>
  <si>
    <t>Total Plant</t>
  </si>
  <si>
    <t>Target Area</t>
  </si>
  <si>
    <t>Turn Rates</t>
  </si>
  <si>
    <t>Material COGS</t>
  </si>
  <si>
    <t>Average Inventory</t>
  </si>
  <si>
    <t>After Lean High</t>
  </si>
  <si>
    <t>After Lean Low</t>
  </si>
  <si>
    <t>After Lean-High</t>
  </si>
  <si>
    <t>After Lean-Low</t>
  </si>
  <si>
    <t>Before Lean</t>
  </si>
  <si>
    <t>After Lean</t>
  </si>
  <si>
    <r>
      <t>Contact Mfg. Matters, LLC for more information</t>
    </r>
    <r>
      <rPr>
        <sz val="10"/>
        <rFont val="Arial"/>
        <family val="0"/>
      </rPr>
      <t xml:space="preserve">                                                                                        </t>
    </r>
    <r>
      <rPr>
        <b/>
        <i/>
        <sz val="10"/>
        <color indexed="10"/>
        <rFont val="Arial"/>
        <family val="2"/>
      </rPr>
      <t>dennis.hobbs@mfgmatters.com or 1-877-473-8254</t>
    </r>
  </si>
  <si>
    <t>Key</t>
  </si>
  <si>
    <t>Outside epoxy painting process</t>
  </si>
  <si>
    <t xml:space="preserve">Adds 6 days to manufacturing lead time causing market share loss. </t>
  </si>
  <si>
    <t>Increase market share with shorter lead time</t>
  </si>
  <si>
    <t xml:space="preserve">1st pass workmanship quality defects excessive </t>
  </si>
  <si>
    <t>10% X 200 units per day=20 units @ a rework cost of $50 = $1000/ day</t>
  </si>
  <si>
    <t>Rework reduced to 1%=$900 /day savings</t>
  </si>
  <si>
    <t>Excess WIP inventories consume shop floor square footage preventing product expansion</t>
  </si>
  <si>
    <t>Excess inventory = $25,000 Shop floor expansion requirements = 5000 sq, ft.</t>
  </si>
  <si>
    <t xml:space="preserve">Inventory reduction = $20,000 </t>
  </si>
  <si>
    <t>On time delivery performance of sole supplier delivery @ 80 % on time</t>
  </si>
  <si>
    <t>1 hr. line shut down  = $300 Last month performance cost =10 hours</t>
  </si>
  <si>
    <t>Downtime reduced by 50%</t>
  </si>
  <si>
    <t xml:space="preserve"> A key component of my product is subject to wide swings in price from suppliers </t>
  </si>
  <si>
    <t xml:space="preserve">Commitments to customer product pricing suffer causing profit loss </t>
  </si>
  <si>
    <t>Profit improvement by 25%</t>
  </si>
  <si>
    <t>Poor Quality on critical componenets</t>
  </si>
  <si>
    <t>Line shutdown and rework =   $25,000/month</t>
  </si>
  <si>
    <t>Line shutdown reduced by 75%</t>
  </si>
  <si>
    <t>Improve Lead Time</t>
  </si>
  <si>
    <t>Lost sales and market share = $1,000,000 annually</t>
  </si>
  <si>
    <t xml:space="preserve">$2,000,000 Recovered + Increased market </t>
  </si>
  <si>
    <t>Quality Improvement</t>
  </si>
  <si>
    <t xml:space="preserve">Quality returns, rework + Loss of future business = est.$250,000 annually  </t>
  </si>
  <si>
    <t>Greater Sales and Profit</t>
  </si>
  <si>
    <t>Improve price competitiveness</t>
  </si>
  <si>
    <t>Estimated loss of sales = $ 250,000 annually</t>
  </si>
  <si>
    <t>Increase sales $250,000</t>
  </si>
  <si>
    <t xml:space="preserve">The sales force take too many orders for non-standard product configuration causing an increase in-factory expediting. Sales Bonus based on quantity with no reward system for sale of standard product.    </t>
  </si>
  <si>
    <t xml:space="preserve">Distribution channel requires consigned finished goods inventory to reside in showrooms causing working capital to be invested too long.  </t>
  </si>
  <si>
    <t xml:space="preserve">Customer order administration and credit approval processes take longer time than the actual manufacturing process.   </t>
  </si>
  <si>
    <t>Annual Revenue:         $75, 000,000</t>
  </si>
  <si>
    <t>400/Day</t>
  </si>
  <si>
    <t>May-June &amp; October-November</t>
  </si>
  <si>
    <t>100,000 Annually</t>
  </si>
  <si>
    <t>150 Full-Time &amp; 25 Temporary &amp; 25 Seasonal</t>
  </si>
  <si>
    <t xml:space="preserve">Average annual wage = $37,500  with 28.5% Benefit package </t>
  </si>
  <si>
    <t>No</t>
  </si>
  <si>
    <t>10% = $1,349,250</t>
  </si>
  <si>
    <t>Future Lean Low</t>
  </si>
  <si>
    <t>Future Lean-Low</t>
  </si>
  <si>
    <t xml:space="preserve">100,000 sq. ft. </t>
  </si>
  <si>
    <t>90,000 sq ft</t>
  </si>
  <si>
    <t>New Product Intro</t>
  </si>
  <si>
    <t xml:space="preserve">25,000 sq ft. </t>
  </si>
  <si>
    <t>18,000 sq ft.</t>
  </si>
  <si>
    <t>Plant Expansion</t>
  </si>
  <si>
    <t>Aluminum Inc.</t>
  </si>
  <si>
    <t>Electronics Inc.</t>
  </si>
  <si>
    <t>Motors R Us Inc.</t>
  </si>
  <si>
    <t>Tube &amp; Bar Co.</t>
  </si>
  <si>
    <t>Los Angeles CA</t>
  </si>
  <si>
    <t>Austin TX</t>
  </si>
  <si>
    <t>Miami FL</t>
  </si>
  <si>
    <t>Pittsburg PA</t>
  </si>
  <si>
    <t>60 days</t>
  </si>
  <si>
    <t>30 days</t>
  </si>
  <si>
    <t>20 days</t>
  </si>
  <si>
    <t>Market price dictates delivery</t>
  </si>
  <si>
    <t>We are small volume</t>
  </si>
  <si>
    <t xml:space="preserve">Specialty products </t>
  </si>
  <si>
    <t>Lifetime Gear Inc.</t>
  </si>
  <si>
    <t>India Valve Ltd.</t>
  </si>
  <si>
    <t>Kansas City MO</t>
  </si>
  <si>
    <t>Delhi India</t>
  </si>
  <si>
    <t>30 Days</t>
  </si>
  <si>
    <t>60 Days</t>
  </si>
  <si>
    <t>45 Days</t>
  </si>
  <si>
    <t>Plant distance and poor quality</t>
  </si>
  <si>
    <t>Supply Chain Logistics</t>
  </si>
  <si>
    <t xml:space="preserve">Sole Supplier </t>
  </si>
  <si>
    <t>16% @ 400/day</t>
  </si>
  <si>
    <t xml:space="preserve">Rework &amp; Scrap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</si>
</sst>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dd\-mmm\-yy"/>
    <numFmt numFmtId="166" formatCode="&quot;$&quot;#,##0"/>
  </numFmts>
  <fonts count="10">
    <font>
      <sz val="10"/>
      <name val="Arial"/>
      <family val="0"/>
    </font>
    <font>
      <u val="single"/>
      <sz val="10"/>
      <color indexed="12"/>
      <name val="Arial"/>
      <family val="0"/>
    </font>
    <font>
      <u val="single"/>
      <sz val="10"/>
      <color indexed="36"/>
      <name val="Arial"/>
      <family val="0"/>
    </font>
    <font>
      <b/>
      <sz val="10"/>
      <name val="Arial"/>
      <family val="2"/>
    </font>
    <font>
      <sz val="8"/>
      <name val="Arial"/>
      <family val="2"/>
    </font>
    <font>
      <b/>
      <sz val="12"/>
      <name val="Arial"/>
      <family val="2"/>
    </font>
    <font>
      <b/>
      <sz val="8"/>
      <name val="Arial"/>
      <family val="2"/>
    </font>
    <font>
      <b/>
      <sz val="16"/>
      <name val="Arial"/>
      <family val="2"/>
    </font>
    <font>
      <b/>
      <i/>
      <sz val="10"/>
      <color indexed="10"/>
      <name val="Arial"/>
      <family val="2"/>
    </font>
    <font>
      <sz val="14"/>
      <name val="Arial"/>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thin"/>
      <top style="thin"/>
      <bottom>
        <color indexed="63"/>
      </bottom>
    </border>
    <border>
      <left style="thin"/>
      <right>
        <color indexed="63"/>
      </right>
      <top style="medium"/>
      <bottom>
        <color indexed="63"/>
      </bottom>
    </border>
    <border>
      <left style="thin"/>
      <right>
        <color indexed="63"/>
      </right>
      <top style="thin"/>
      <bottom style="thin"/>
    </border>
    <border>
      <left style="thin"/>
      <right style="medium"/>
      <top>
        <color indexed="63"/>
      </top>
      <bottom style="thin"/>
    </border>
    <border>
      <left style="thin"/>
      <right style="medium"/>
      <top style="thin"/>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color indexed="63"/>
      </bottom>
    </border>
    <border>
      <left>
        <color indexed="63"/>
      </left>
      <right style="thin"/>
      <top style="thin"/>
      <bottom style="thin"/>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0" fontId="0" fillId="0" borderId="1" xfId="0" applyBorder="1" applyAlignment="1">
      <alignment/>
    </xf>
    <xf numFmtId="0" fontId="0" fillId="0" borderId="0" xfId="0" applyBorder="1" applyAlignment="1">
      <alignment/>
    </xf>
    <xf numFmtId="0" fontId="0" fillId="0" borderId="0" xfId="0" applyBorder="1" applyAlignment="1">
      <alignment horizontal="center"/>
    </xf>
    <xf numFmtId="0" fontId="0" fillId="0" borderId="2" xfId="0" applyBorder="1" applyAlignment="1">
      <alignment/>
    </xf>
    <xf numFmtId="0" fontId="0" fillId="0" borderId="0" xfId="0"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xf>
    <xf numFmtId="0" fontId="4"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3" fillId="0" borderId="4" xfId="0" applyFon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9" fontId="0" fillId="0" borderId="6" xfId="0" applyNumberFormat="1" applyBorder="1" applyAlignment="1">
      <alignment horizontal="center"/>
    </xf>
    <xf numFmtId="0" fontId="0" fillId="0" borderId="8" xfId="0" applyBorder="1" applyAlignment="1">
      <alignment horizontal="left" vertical="center"/>
    </xf>
    <xf numFmtId="0" fontId="0" fillId="0" borderId="6" xfId="0" applyBorder="1" applyAlignment="1">
      <alignment horizontal="center" vertical="top" wrapText="1"/>
    </xf>
    <xf numFmtId="0" fontId="0" fillId="0" borderId="9" xfId="0" applyBorder="1" applyAlignment="1">
      <alignment horizontal="center"/>
    </xf>
    <xf numFmtId="0" fontId="0" fillId="0" borderId="10" xfId="0" applyBorder="1" applyAlignment="1">
      <alignment/>
    </xf>
    <xf numFmtId="164" fontId="0" fillId="0" borderId="10" xfId="0" applyNumberFormat="1" applyBorder="1" applyAlignment="1">
      <alignment horizontal="center"/>
    </xf>
    <xf numFmtId="9" fontId="0" fillId="0" borderId="10" xfId="0" applyNumberFormat="1" applyBorder="1" applyAlignment="1">
      <alignment horizontal="center"/>
    </xf>
    <xf numFmtId="164" fontId="3" fillId="0" borderId="11" xfId="0" applyNumberFormat="1" applyFont="1"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 fillId="0" borderId="5" xfId="0" applyFont="1" applyBorder="1" applyAlignment="1">
      <alignment horizontal="center"/>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0" borderId="9" xfId="0" applyNumberFormat="1" applyBorder="1" applyAlignment="1">
      <alignment horizontal="center"/>
    </xf>
    <xf numFmtId="164" fontId="0" fillId="0" borderId="14" xfId="0" applyNumberFormat="1" applyBorder="1" applyAlignment="1">
      <alignment horizontal="center"/>
    </xf>
    <xf numFmtId="164" fontId="0" fillId="0" borderId="0" xfId="0" applyNumberFormat="1" applyBorder="1" applyAlignment="1">
      <alignment horizontal="left"/>
    </xf>
    <xf numFmtId="0" fontId="0" fillId="0" borderId="9" xfId="0" applyBorder="1" applyAlignment="1">
      <alignment/>
    </xf>
    <xf numFmtId="0" fontId="0" fillId="0" borderId="14" xfId="0" applyBorder="1" applyAlignment="1">
      <alignment/>
    </xf>
    <xf numFmtId="0" fontId="3" fillId="0" borderId="15" xfId="0" applyFont="1"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0" fillId="0" borderId="4" xfId="0" applyBorder="1" applyAlignment="1">
      <alignment horizontal="right" vertical="center"/>
    </xf>
    <xf numFmtId="0" fontId="3" fillId="0" borderId="6" xfId="0" applyFont="1" applyBorder="1" applyAlignment="1">
      <alignment horizontal="center"/>
    </xf>
    <xf numFmtId="0" fontId="0" fillId="0" borderId="12" xfId="0" applyBorder="1" applyAlignment="1">
      <alignment/>
    </xf>
    <xf numFmtId="0" fontId="0" fillId="0" borderId="6" xfId="0" applyBorder="1" applyAlignment="1">
      <alignment horizontal="right"/>
    </xf>
    <xf numFmtId="0" fontId="3" fillId="0" borderId="10" xfId="0" applyFont="1" applyBorder="1" applyAlignment="1">
      <alignment horizontal="center"/>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6" xfId="0" applyBorder="1" applyAlignment="1">
      <alignment horizontal="left"/>
    </xf>
    <xf numFmtId="164" fontId="0" fillId="0" borderId="16" xfId="0" applyNumberFormat="1" applyBorder="1" applyAlignment="1">
      <alignment horizontal="center"/>
    </xf>
    <xf numFmtId="0" fontId="0" fillId="0" borderId="6" xfId="0" applyBorder="1" applyAlignment="1">
      <alignment vertical="top" wrapText="1"/>
    </xf>
    <xf numFmtId="0" fontId="0" fillId="0" borderId="6" xfId="0" applyBorder="1" applyAlignment="1">
      <alignment horizontal="left" vertical="top" wrapText="1"/>
    </xf>
    <xf numFmtId="0" fontId="0" fillId="0" borderId="1"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2"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0" fillId="0" borderId="1" xfId="0" applyFont="1" applyFill="1" applyBorder="1" applyAlignment="1">
      <alignment horizontal="left"/>
    </xf>
    <xf numFmtId="0" fontId="0" fillId="0" borderId="10" xfId="0" applyFont="1" applyFill="1" applyBorder="1" applyAlignment="1">
      <alignment horizontal="center"/>
    </xf>
    <xf numFmtId="0" fontId="0" fillId="0" borderId="14" xfId="0" applyFont="1" applyFill="1" applyBorder="1" applyAlignment="1">
      <alignment horizontal="center"/>
    </xf>
    <xf numFmtId="0" fontId="0" fillId="0" borderId="7" xfId="0" applyFont="1" applyFill="1" applyBorder="1" applyAlignment="1">
      <alignment horizontal="center"/>
    </xf>
    <xf numFmtId="0" fontId="0" fillId="0" borderId="13" xfId="0" applyFont="1" applyFill="1" applyBorder="1" applyAlignment="1">
      <alignment horizontal="center"/>
    </xf>
    <xf numFmtId="0" fontId="0" fillId="0" borderId="4" xfId="0" applyBorder="1" applyAlignment="1">
      <alignment vertical="top" wrapText="1"/>
    </xf>
    <xf numFmtId="0" fontId="0" fillId="0" borderId="4" xfId="0" applyBorder="1" applyAlignment="1">
      <alignment horizontal="left" vertical="top" wrapText="1"/>
    </xf>
    <xf numFmtId="0" fontId="0" fillId="0" borderId="4" xfId="0" applyBorder="1" applyAlignment="1">
      <alignment horizontal="center" vertical="top" wrapText="1"/>
    </xf>
    <xf numFmtId="0" fontId="0" fillId="0" borderId="5" xfId="0" applyBorder="1" applyAlignment="1">
      <alignment vertical="top" wrapText="1"/>
    </xf>
    <xf numFmtId="0" fontId="0" fillId="0" borderId="1" xfId="0" applyBorder="1" applyAlignment="1">
      <alignment vertical="top" wrapText="1"/>
    </xf>
    <xf numFmtId="0" fontId="5" fillId="0" borderId="1" xfId="0" applyFont="1" applyFill="1" applyBorder="1" applyAlignment="1">
      <alignment horizontal="center"/>
    </xf>
    <xf numFmtId="0" fontId="0" fillId="2" borderId="6" xfId="0" applyFill="1" applyBorder="1" applyAlignment="1">
      <alignment horizontal="left" vertical="top" wrapText="1"/>
    </xf>
    <xf numFmtId="0" fontId="0" fillId="3" borderId="0" xfId="0" applyFill="1" applyAlignment="1">
      <alignment/>
    </xf>
    <xf numFmtId="0" fontId="0" fillId="2" borderId="6" xfId="0" applyFill="1" applyBorder="1" applyAlignment="1">
      <alignment/>
    </xf>
    <xf numFmtId="164" fontId="0" fillId="2" borderId="7" xfId="0" applyNumberFormat="1" applyFill="1" applyBorder="1" applyAlignment="1">
      <alignment horizontal="center"/>
    </xf>
    <xf numFmtId="164" fontId="0" fillId="2" borderId="13" xfId="0" applyNumberFormat="1" applyFill="1" applyBorder="1" applyAlignment="1">
      <alignment horizontal="center"/>
    </xf>
    <xf numFmtId="164" fontId="0" fillId="4" borderId="6"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164" fontId="0" fillId="4" borderId="14" xfId="0" applyNumberFormat="1" applyFill="1" applyBorder="1" applyAlignment="1">
      <alignment horizontal="center"/>
    </xf>
    <xf numFmtId="9" fontId="0" fillId="4" borderId="6" xfId="0" applyNumberFormat="1" applyFill="1" applyBorder="1" applyAlignment="1">
      <alignment horizontal="center"/>
    </xf>
    <xf numFmtId="9" fontId="0" fillId="4" borderId="10" xfId="0" applyNumberFormat="1" applyFill="1" applyBorder="1" applyAlignment="1">
      <alignment horizontal="center"/>
    </xf>
    <xf numFmtId="5" fontId="0" fillId="2" borderId="6" xfId="0" applyNumberFormat="1" applyFill="1" applyBorder="1" applyAlignment="1">
      <alignment horizontal="center"/>
    </xf>
    <xf numFmtId="5" fontId="0" fillId="2" borderId="9" xfId="0" applyNumberFormat="1" applyFill="1" applyBorder="1" applyAlignment="1">
      <alignment horizontal="center"/>
    </xf>
    <xf numFmtId="5" fontId="0" fillId="4" borderId="6" xfId="0" applyNumberFormat="1" applyFill="1" applyBorder="1" applyAlignment="1">
      <alignment horizontal="center"/>
    </xf>
    <xf numFmtId="5" fontId="0" fillId="4" borderId="9" xfId="0" applyNumberFormat="1" applyFill="1" applyBorder="1" applyAlignment="1">
      <alignment horizontal="center"/>
    </xf>
    <xf numFmtId="5" fontId="0" fillId="4" borderId="10" xfId="0" applyNumberFormat="1" applyFill="1" applyBorder="1" applyAlignment="1">
      <alignment horizontal="center"/>
    </xf>
    <xf numFmtId="5" fontId="0" fillId="4" borderId="14" xfId="0" applyNumberFormat="1" applyFill="1" applyBorder="1" applyAlignment="1">
      <alignment horizontal="center"/>
    </xf>
    <xf numFmtId="0" fontId="0" fillId="2" borderId="10" xfId="0" applyFill="1" applyBorder="1" applyAlignment="1">
      <alignment/>
    </xf>
    <xf numFmtId="166" fontId="0" fillId="2" borderId="7" xfId="0" applyNumberFormat="1" applyFont="1" applyFill="1" applyBorder="1" applyAlignment="1">
      <alignment horizontal="center"/>
    </xf>
    <xf numFmtId="5" fontId="0" fillId="2" borderId="10" xfId="0" applyNumberFormat="1" applyFont="1" applyFill="1" applyBorder="1" applyAlignment="1">
      <alignment horizontal="center"/>
    </xf>
    <xf numFmtId="0" fontId="0" fillId="4" borderId="9" xfId="0" applyFill="1" applyBorder="1" applyAlignment="1">
      <alignment horizontal="center"/>
    </xf>
    <xf numFmtId="164" fontId="0" fillId="0" borderId="0" xfId="0" applyNumberFormat="1" applyFill="1" applyBorder="1" applyAlignment="1">
      <alignment horizontal="center"/>
    </xf>
    <xf numFmtId="164" fontId="0" fillId="4" borderId="16" xfId="0" applyNumberFormat="1" applyFill="1" applyBorder="1" applyAlignment="1">
      <alignment horizontal="center"/>
    </xf>
    <xf numFmtId="0" fontId="0" fillId="4" borderId="17" xfId="0" applyFill="1" applyBorder="1" applyAlignment="1">
      <alignment horizontal="center"/>
    </xf>
    <xf numFmtId="0" fontId="0" fillId="4" borderId="6" xfId="0" applyFill="1" applyBorder="1" applyAlignment="1">
      <alignment horizontal="center" vertical="top" wrapText="1"/>
    </xf>
    <xf numFmtId="9" fontId="0" fillId="4" borderId="6" xfId="0" applyNumberFormat="1" applyFill="1" applyBorder="1" applyAlignment="1">
      <alignment horizontal="center" vertical="top" wrapText="1"/>
    </xf>
    <xf numFmtId="0" fontId="0" fillId="4" borderId="9" xfId="0" applyFill="1" applyBorder="1" applyAlignment="1">
      <alignment vertical="top" wrapText="1"/>
    </xf>
    <xf numFmtId="0" fontId="0" fillId="2" borderId="7" xfId="0" applyFill="1" applyBorder="1" applyAlignment="1">
      <alignment horizontal="center"/>
    </xf>
    <xf numFmtId="0" fontId="0" fillId="2" borderId="13"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9" fontId="0" fillId="2" borderId="6" xfId="0" applyNumberFormat="1" applyFill="1" applyBorder="1" applyAlignment="1">
      <alignment horizontal="center"/>
    </xf>
    <xf numFmtId="9" fontId="0" fillId="2" borderId="9" xfId="0" applyNumberFormat="1" applyFill="1" applyBorder="1" applyAlignment="1">
      <alignment horizontal="center"/>
    </xf>
    <xf numFmtId="0" fontId="0" fillId="4" borderId="6" xfId="0" applyFill="1" applyBorder="1" applyAlignment="1">
      <alignment horizontal="center"/>
    </xf>
    <xf numFmtId="0" fontId="0" fillId="4" borderId="9" xfId="0" applyFill="1" applyBorder="1" applyAlignment="1">
      <alignment/>
    </xf>
    <xf numFmtId="0" fontId="0" fillId="0" borderId="0" xfId="0" applyFill="1" applyBorder="1" applyAlignment="1">
      <alignment horizontal="center"/>
    </xf>
    <xf numFmtId="0" fontId="0" fillId="0" borderId="6" xfId="0" applyFill="1" applyBorder="1" applyAlignment="1">
      <alignment horizontal="center"/>
    </xf>
    <xf numFmtId="166" fontId="0" fillId="2" borderId="6" xfId="0" applyNumberFormat="1" applyFill="1" applyBorder="1" applyAlignment="1">
      <alignment horizontal="center"/>
    </xf>
    <xf numFmtId="166" fontId="0" fillId="4" borderId="6" xfId="0" applyNumberFormat="1" applyFill="1" applyBorder="1" applyAlignment="1">
      <alignment horizontal="center"/>
    </xf>
    <xf numFmtId="166" fontId="0" fillId="4" borderId="9" xfId="0" applyNumberFormat="1" applyFill="1" applyBorder="1" applyAlignment="1">
      <alignment horizontal="center"/>
    </xf>
    <xf numFmtId="166" fontId="0" fillId="0" borderId="6" xfId="0" applyNumberFormat="1" applyFill="1" applyBorder="1" applyAlignment="1">
      <alignment horizontal="center"/>
    </xf>
    <xf numFmtId="166" fontId="0" fillId="0" borderId="6" xfId="0" applyNumberFormat="1" applyBorder="1" applyAlignment="1">
      <alignment horizontal="center"/>
    </xf>
    <xf numFmtId="166" fontId="0" fillId="0" borderId="9" xfId="0" applyNumberFormat="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21" xfId="0" applyBorder="1" applyAlignment="1">
      <alignment horizontal="center" vertical="center"/>
    </xf>
    <xf numFmtId="0" fontId="0" fillId="0" borderId="6" xfId="0" applyBorder="1" applyAlignment="1">
      <alignment horizontal="left" vertical="center"/>
    </xf>
    <xf numFmtId="0" fontId="5" fillId="5" borderId="22" xfId="0" applyFont="1" applyFill="1" applyBorder="1" applyAlignment="1">
      <alignment horizontal="center"/>
    </xf>
    <xf numFmtId="0" fontId="5" fillId="5" borderId="23" xfId="0" applyFont="1" applyFill="1" applyBorder="1" applyAlignment="1">
      <alignment horizontal="center"/>
    </xf>
    <xf numFmtId="0" fontId="5" fillId="5" borderId="24" xfId="0" applyFont="1" applyFill="1" applyBorder="1" applyAlignment="1">
      <alignment horizontal="center"/>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0" xfId="0" applyBorder="1" applyAlignment="1">
      <alignment horizontal="right" vertical="center"/>
    </xf>
    <xf numFmtId="0" fontId="0" fillId="0" borderId="25" xfId="0" applyBorder="1" applyAlignment="1">
      <alignment horizontal="right" vertical="center"/>
    </xf>
    <xf numFmtId="0" fontId="0" fillId="2" borderId="10"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6" xfId="0" applyBorder="1" applyAlignment="1">
      <alignment horizontal="right" vertical="center"/>
    </xf>
    <xf numFmtId="0" fontId="0" fillId="2" borderId="10"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vertical="center" wrapText="1"/>
    </xf>
    <xf numFmtId="164" fontId="0" fillId="2" borderId="6" xfId="0" applyNumberFormat="1" applyFill="1" applyBorder="1" applyAlignment="1">
      <alignment horizontal="center"/>
    </xf>
    <xf numFmtId="164" fontId="0" fillId="2" borderId="16" xfId="0" applyNumberFormat="1" applyFill="1" applyBorder="1" applyAlignment="1">
      <alignment horizontal="center"/>
    </xf>
    <xf numFmtId="164" fontId="0" fillId="0" borderId="6" xfId="0" applyNumberForma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4" fontId="3" fillId="0" borderId="11" xfId="0" applyNumberFormat="1" applyFont="1" applyBorder="1" applyAlignment="1">
      <alignment horizontal="center"/>
    </xf>
    <xf numFmtId="164" fontId="3" fillId="0" borderId="26"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left" vertical="center"/>
    </xf>
    <xf numFmtId="0" fontId="0" fillId="2" borderId="10" xfId="0" applyFill="1" applyBorder="1" applyAlignment="1">
      <alignment horizontal="center" vertical="center"/>
    </xf>
    <xf numFmtId="0" fontId="0" fillId="2" borderId="14" xfId="0" applyFill="1" applyBorder="1" applyAlignment="1">
      <alignment horizontal="center" vertical="center"/>
    </xf>
    <xf numFmtId="0" fontId="0" fillId="2" borderId="28" xfId="0" applyFill="1" applyBorder="1" applyAlignment="1">
      <alignment horizontal="center" vertical="center"/>
    </xf>
    <xf numFmtId="0" fontId="0" fillId="0" borderId="29" xfId="0" applyBorder="1" applyAlignment="1">
      <alignment horizontal="center" vertical="center"/>
    </xf>
    <xf numFmtId="0" fontId="0" fillId="0" borderId="7" xfId="0" applyBorder="1" applyAlignment="1">
      <alignment horizontal="left" vertical="center"/>
    </xf>
    <xf numFmtId="6" fontId="0" fillId="2" borderId="6" xfId="0" applyNumberFormat="1" applyFill="1" applyBorder="1" applyAlignment="1">
      <alignment horizontal="center" vertical="center"/>
    </xf>
    <xf numFmtId="0" fontId="0" fillId="2" borderId="6" xfId="0" applyFill="1" applyBorder="1" applyAlignment="1">
      <alignment horizontal="left" vertical="center"/>
    </xf>
    <xf numFmtId="0" fontId="3" fillId="2" borderId="6" xfId="0" applyFont="1" applyFill="1" applyBorder="1" applyAlignment="1">
      <alignment horizontal="left"/>
    </xf>
    <xf numFmtId="0" fontId="3" fillId="2" borderId="9" xfId="0" applyFont="1" applyFill="1" applyBorder="1" applyAlignment="1">
      <alignment horizontal="left"/>
    </xf>
    <xf numFmtId="0" fontId="0" fillId="0" borderId="21" xfId="0" applyBorder="1" applyAlignment="1">
      <alignment horizontal="center" vertical="center" wrapText="1"/>
    </xf>
    <xf numFmtId="0" fontId="0" fillId="2" borderId="6" xfId="0" applyFill="1" applyBorder="1" applyAlignment="1">
      <alignment horizontal="left" vertical="top" wrapText="1"/>
    </xf>
    <xf numFmtId="0" fontId="0" fillId="2" borderId="9" xfId="0" applyFill="1" applyBorder="1" applyAlignment="1">
      <alignment horizontal="left" vertical="top" wrapText="1"/>
    </xf>
    <xf numFmtId="0" fontId="0" fillId="0" borderId="27" xfId="0" applyBorder="1" applyAlignment="1">
      <alignment horizontal="center" vertical="center" wrapText="1"/>
    </xf>
    <xf numFmtId="0" fontId="0" fillId="2" borderId="10" xfId="0" applyFill="1" applyBorder="1" applyAlignment="1">
      <alignment horizontal="left" vertical="top" wrapText="1"/>
    </xf>
    <xf numFmtId="0" fontId="0" fillId="2" borderId="14" xfId="0" applyFill="1" applyBorder="1" applyAlignment="1">
      <alignment horizontal="left" vertical="top"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0" fillId="2" borderId="6" xfId="0" applyFill="1" applyBorder="1" applyAlignment="1">
      <alignment horizontal="left" vertical="center" wrapText="1"/>
    </xf>
    <xf numFmtId="0" fontId="4" fillId="2" borderId="6" xfId="0" applyFont="1" applyFill="1" applyBorder="1" applyAlignment="1">
      <alignment horizontal="center" vertical="top" wrapText="1"/>
    </xf>
    <xf numFmtId="0" fontId="4" fillId="4" borderId="9" xfId="0" applyFont="1" applyFill="1" applyBorder="1" applyAlignment="1">
      <alignment horizontal="center" vertical="top" wrapText="1"/>
    </xf>
    <xf numFmtId="0" fontId="3" fillId="0" borderId="6"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0" fillId="2" borderId="6" xfId="0" applyFill="1" applyBorder="1" applyAlignment="1">
      <alignment horizontal="center" vertical="top" wrapText="1"/>
    </xf>
    <xf numFmtId="0" fontId="7"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9" fillId="0" borderId="22" xfId="0"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6" xfId="0"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0" fillId="0" borderId="0" xfId="0" applyBorder="1" applyAlignment="1">
      <alignment horizontal="center"/>
    </xf>
    <xf numFmtId="0" fontId="3" fillId="0" borderId="6" xfId="0" applyFont="1" applyBorder="1" applyAlignment="1">
      <alignment horizontal="left"/>
    </xf>
    <xf numFmtId="0" fontId="3" fillId="0" borderId="9" xfId="0" applyFont="1" applyBorder="1" applyAlignment="1">
      <alignment horizontal="left"/>
    </xf>
    <xf numFmtId="0" fontId="0" fillId="0" borderId="9" xfId="0" applyBorder="1" applyAlignment="1">
      <alignment horizontal="center"/>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6"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28" xfId="0" applyBorder="1" applyAlignment="1">
      <alignment horizontal="center"/>
    </xf>
    <xf numFmtId="164" fontId="0" fillId="0" borderId="6" xfId="0" applyNumberFormat="1" applyBorder="1" applyAlignment="1">
      <alignment horizontal="center"/>
    </xf>
    <xf numFmtId="164" fontId="0" fillId="0" borderId="16" xfId="0" applyNumberFormat="1" applyBorder="1" applyAlignment="1">
      <alignment horizontal="center"/>
    </xf>
    <xf numFmtId="0" fontId="0" fillId="0" borderId="2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3</xdr:row>
      <xdr:rowOff>9525</xdr:rowOff>
    </xdr:from>
    <xdr:to>
      <xdr:col>10</xdr:col>
      <xdr:colOff>19050</xdr:colOff>
      <xdr:row>11</xdr:row>
      <xdr:rowOff>0</xdr:rowOff>
    </xdr:to>
    <xdr:sp>
      <xdr:nvSpPr>
        <xdr:cNvPr id="1" name="AutoShape 1"/>
        <xdr:cNvSpPr>
          <a:spLocks/>
        </xdr:cNvSpPr>
      </xdr:nvSpPr>
      <xdr:spPr>
        <a:xfrm>
          <a:off x="6972300" y="904875"/>
          <a:ext cx="2324100" cy="1285875"/>
        </a:xfrm>
        <a:prstGeom prst="borderCallout1">
          <a:avLst>
            <a:gd name="adj1" fmla="val -76638"/>
            <a:gd name="adj2" fmla="val 10740"/>
            <a:gd name="adj3" fmla="val -53277"/>
            <a:gd name="adj4" fmla="val 10740"/>
            <a:gd name="adj5" fmla="val -72541"/>
            <a:gd name="adj6" fmla="val -25555"/>
            <a:gd name="adj7" fmla="val -68851"/>
            <a:gd name="adj8" fmla="val -21111"/>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Document what you feel are the three most important opportunities for improving your manufacturing processes. These opportunites usually have cost asscociated with them. What are the benefits you expect if you could improve the process?  </a:t>
          </a:r>
        </a:p>
      </xdr:txBody>
    </xdr:sp>
    <xdr:clientData/>
  </xdr:twoCellAnchor>
  <xdr:twoCellAnchor>
    <xdr:from>
      <xdr:col>6</xdr:col>
      <xdr:colOff>19050</xdr:colOff>
      <xdr:row>5</xdr:row>
      <xdr:rowOff>0</xdr:rowOff>
    </xdr:from>
    <xdr:to>
      <xdr:col>6</xdr:col>
      <xdr:colOff>381000</xdr:colOff>
      <xdr:row>10</xdr:row>
      <xdr:rowOff>133350</xdr:rowOff>
    </xdr:to>
    <xdr:sp>
      <xdr:nvSpPr>
        <xdr:cNvPr id="2" name="AutoShape 2"/>
        <xdr:cNvSpPr>
          <a:spLocks/>
        </xdr:cNvSpPr>
      </xdr:nvSpPr>
      <xdr:spPr>
        <a:xfrm>
          <a:off x="5981700" y="1219200"/>
          <a:ext cx="361950" cy="9429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15</xdr:row>
      <xdr:rowOff>19050</xdr:rowOff>
    </xdr:from>
    <xdr:to>
      <xdr:col>6</xdr:col>
      <xdr:colOff>476250</xdr:colOff>
      <xdr:row>20</xdr:row>
      <xdr:rowOff>152400</xdr:rowOff>
    </xdr:to>
    <xdr:sp>
      <xdr:nvSpPr>
        <xdr:cNvPr id="3" name="AutoShape 3"/>
        <xdr:cNvSpPr>
          <a:spLocks/>
        </xdr:cNvSpPr>
      </xdr:nvSpPr>
      <xdr:spPr>
        <a:xfrm>
          <a:off x="6076950" y="2905125"/>
          <a:ext cx="361950" cy="9429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12</xdr:row>
      <xdr:rowOff>142875</xdr:rowOff>
    </xdr:from>
    <xdr:to>
      <xdr:col>9</xdr:col>
      <xdr:colOff>581025</xdr:colOff>
      <xdr:row>21</xdr:row>
      <xdr:rowOff>28575</xdr:rowOff>
    </xdr:to>
    <xdr:sp>
      <xdr:nvSpPr>
        <xdr:cNvPr id="4" name="AutoShape 4"/>
        <xdr:cNvSpPr>
          <a:spLocks/>
        </xdr:cNvSpPr>
      </xdr:nvSpPr>
      <xdr:spPr>
        <a:xfrm>
          <a:off x="6972300" y="2543175"/>
          <a:ext cx="2276475" cy="1343025"/>
        </a:xfrm>
        <a:prstGeom prst="borderCallout1">
          <a:avLst>
            <a:gd name="adj1" fmla="val -75523"/>
            <a:gd name="adj2" fmla="val 12412"/>
            <a:gd name="adj3" fmla="val -53347"/>
            <a:gd name="adj4" fmla="val 12412"/>
            <a:gd name="adj5" fmla="val -79287"/>
            <a:gd name="adj6" fmla="val 8157"/>
            <a:gd name="adj7" fmla="val -75523"/>
            <a:gd name="adj8" fmla="val 12412"/>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Document supplier issues that create problems for the manufacturing processes. Individual suppliers can be listed or commodity product groups can be listed. What do these supplier issues cost your company? Where can supplier cost and delivery performance be improved?   </a:t>
          </a:r>
        </a:p>
      </xdr:txBody>
    </xdr:sp>
    <xdr:clientData/>
  </xdr:twoCellAnchor>
  <xdr:twoCellAnchor>
    <xdr:from>
      <xdr:col>6</xdr:col>
      <xdr:colOff>95250</xdr:colOff>
      <xdr:row>24</xdr:row>
      <xdr:rowOff>142875</xdr:rowOff>
    </xdr:from>
    <xdr:to>
      <xdr:col>6</xdr:col>
      <xdr:colOff>457200</xdr:colOff>
      <xdr:row>30</xdr:row>
      <xdr:rowOff>114300</xdr:rowOff>
    </xdr:to>
    <xdr:sp>
      <xdr:nvSpPr>
        <xdr:cNvPr id="5" name="AutoShape 5"/>
        <xdr:cNvSpPr>
          <a:spLocks/>
        </xdr:cNvSpPr>
      </xdr:nvSpPr>
      <xdr:spPr>
        <a:xfrm>
          <a:off x="6057900" y="4533900"/>
          <a:ext cx="361950" cy="9429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23</xdr:row>
      <xdr:rowOff>0</xdr:rowOff>
    </xdr:from>
    <xdr:to>
      <xdr:col>10</xdr:col>
      <xdr:colOff>0</xdr:colOff>
      <xdr:row>31</xdr:row>
      <xdr:rowOff>19050</xdr:rowOff>
    </xdr:to>
    <xdr:sp>
      <xdr:nvSpPr>
        <xdr:cNvPr id="6" name="AutoShape 6"/>
        <xdr:cNvSpPr>
          <a:spLocks/>
        </xdr:cNvSpPr>
      </xdr:nvSpPr>
      <xdr:spPr>
        <a:xfrm>
          <a:off x="6953250" y="4229100"/>
          <a:ext cx="2324100" cy="1314450"/>
        </a:xfrm>
        <a:prstGeom prst="borderCallout1">
          <a:avLst>
            <a:gd name="adj1" fmla="val -74587"/>
            <a:gd name="adj2" fmla="val 10143"/>
            <a:gd name="adj3" fmla="val -53277"/>
            <a:gd name="adj4" fmla="val 10143"/>
            <a:gd name="adj5" fmla="val -78277"/>
            <a:gd name="adj6" fmla="val 5796"/>
            <a:gd name="adj7" fmla="val -74587"/>
            <a:gd name="adj8" fmla="val 10143"/>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Document competitive issues causing customer dissatisfaction. What are customer complaints? What customer satisfaction issues could be resolved with improved manufacturing processes? How much could market share be increased with improved customer satisfaction?  </a:t>
          </a:r>
        </a:p>
      </xdr:txBody>
    </xdr:sp>
    <xdr:clientData/>
  </xdr:twoCellAnchor>
  <xdr:twoCellAnchor>
    <xdr:from>
      <xdr:col>6</xdr:col>
      <xdr:colOff>85725</xdr:colOff>
      <xdr:row>35</xdr:row>
      <xdr:rowOff>9525</xdr:rowOff>
    </xdr:from>
    <xdr:to>
      <xdr:col>6</xdr:col>
      <xdr:colOff>447675</xdr:colOff>
      <xdr:row>40</xdr:row>
      <xdr:rowOff>142875</xdr:rowOff>
    </xdr:to>
    <xdr:sp>
      <xdr:nvSpPr>
        <xdr:cNvPr id="7" name="AutoShape 7"/>
        <xdr:cNvSpPr>
          <a:spLocks/>
        </xdr:cNvSpPr>
      </xdr:nvSpPr>
      <xdr:spPr>
        <a:xfrm>
          <a:off x="6048375" y="6229350"/>
          <a:ext cx="361950" cy="942975"/>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971550</xdr:colOff>
      <xdr:row>33</xdr:row>
      <xdr:rowOff>9525</xdr:rowOff>
    </xdr:from>
    <xdr:to>
      <xdr:col>9</xdr:col>
      <xdr:colOff>600075</xdr:colOff>
      <xdr:row>41</xdr:row>
      <xdr:rowOff>9525</xdr:rowOff>
    </xdr:to>
    <xdr:sp>
      <xdr:nvSpPr>
        <xdr:cNvPr id="8" name="AutoShape 8"/>
        <xdr:cNvSpPr>
          <a:spLocks/>
        </xdr:cNvSpPr>
      </xdr:nvSpPr>
      <xdr:spPr>
        <a:xfrm>
          <a:off x="6934200" y="5905500"/>
          <a:ext cx="2333625" cy="1304925"/>
        </a:xfrm>
        <a:prstGeom prst="borderCallout1">
          <a:avLst>
            <a:gd name="adj1" fmla="val -72449"/>
            <a:gd name="adj2" fmla="val 10583"/>
            <a:gd name="adj3" fmla="val -53263"/>
            <a:gd name="adj4" fmla="val 10583"/>
            <a:gd name="adj5" fmla="val -76120"/>
            <a:gd name="adj6" fmla="val 6203"/>
            <a:gd name="adj7" fmla="val -72449"/>
            <a:gd name="adj8" fmla="val 10583"/>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List business isssues that need to be addressed to improve company performance. These issues create  impediments to moving to the next level of competitiveness. List those issues that must be resolved in order to increase sales, market share and profit.    </a:t>
          </a:r>
        </a:p>
      </xdr:txBody>
    </xdr:sp>
    <xdr:clientData/>
  </xdr:twoCellAnchor>
  <xdr:twoCellAnchor>
    <xdr:from>
      <xdr:col>6</xdr:col>
      <xdr:colOff>66675</xdr:colOff>
      <xdr:row>45</xdr:row>
      <xdr:rowOff>19050</xdr:rowOff>
    </xdr:from>
    <xdr:to>
      <xdr:col>6</xdr:col>
      <xdr:colOff>428625</xdr:colOff>
      <xdr:row>50</xdr:row>
      <xdr:rowOff>152400</xdr:rowOff>
    </xdr:to>
    <xdr:sp>
      <xdr:nvSpPr>
        <xdr:cNvPr id="9" name="AutoShape 9"/>
        <xdr:cNvSpPr>
          <a:spLocks/>
        </xdr:cNvSpPr>
      </xdr:nvSpPr>
      <xdr:spPr>
        <a:xfrm>
          <a:off x="6029325" y="7915275"/>
          <a:ext cx="361950" cy="942975"/>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44</xdr:row>
      <xdr:rowOff>19050</xdr:rowOff>
    </xdr:from>
    <xdr:to>
      <xdr:col>10</xdr:col>
      <xdr:colOff>0</xdr:colOff>
      <xdr:row>51</xdr:row>
      <xdr:rowOff>85725</xdr:rowOff>
    </xdr:to>
    <xdr:sp>
      <xdr:nvSpPr>
        <xdr:cNvPr id="10" name="AutoShape 10"/>
        <xdr:cNvSpPr>
          <a:spLocks/>
        </xdr:cNvSpPr>
      </xdr:nvSpPr>
      <xdr:spPr>
        <a:xfrm>
          <a:off x="6981825" y="7753350"/>
          <a:ext cx="2295525" cy="1200150"/>
        </a:xfrm>
        <a:prstGeom prst="borderCallout1">
          <a:avLst>
            <a:gd name="adj1" fmla="val -76555"/>
            <a:gd name="adj2" fmla="val 3175"/>
            <a:gd name="adj3" fmla="val -53319"/>
            <a:gd name="adj4" fmla="val 3175"/>
            <a:gd name="adj5" fmla="val -80291"/>
            <a:gd name="adj6" fmla="val -1587"/>
            <a:gd name="adj7" fmla="val -76555"/>
            <a:gd name="adj8" fmla="val 3175"/>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Product Statistics defining the product mix and volume and the current distribution of product variety. Also the family makeup and number of production lines required to produce the desired sales volume.   </a:t>
          </a:r>
        </a:p>
      </xdr:txBody>
    </xdr:sp>
    <xdr:clientData/>
  </xdr:twoCellAnchor>
  <xdr:twoCellAnchor>
    <xdr:from>
      <xdr:col>6</xdr:col>
      <xdr:colOff>76200</xdr:colOff>
      <xdr:row>55</xdr:row>
      <xdr:rowOff>0</xdr:rowOff>
    </xdr:from>
    <xdr:to>
      <xdr:col>6</xdr:col>
      <xdr:colOff>438150</xdr:colOff>
      <xdr:row>65</xdr:row>
      <xdr:rowOff>161925</xdr:rowOff>
    </xdr:to>
    <xdr:sp>
      <xdr:nvSpPr>
        <xdr:cNvPr id="11" name="AutoShape 11"/>
        <xdr:cNvSpPr>
          <a:spLocks/>
        </xdr:cNvSpPr>
      </xdr:nvSpPr>
      <xdr:spPr>
        <a:xfrm>
          <a:off x="6038850" y="9572625"/>
          <a:ext cx="361950" cy="1781175"/>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55</xdr:row>
      <xdr:rowOff>19050</xdr:rowOff>
    </xdr:from>
    <xdr:to>
      <xdr:col>10</xdr:col>
      <xdr:colOff>9525</xdr:colOff>
      <xdr:row>65</xdr:row>
      <xdr:rowOff>152400</xdr:rowOff>
    </xdr:to>
    <xdr:sp>
      <xdr:nvSpPr>
        <xdr:cNvPr id="12" name="AutoShape 12"/>
        <xdr:cNvSpPr>
          <a:spLocks/>
        </xdr:cNvSpPr>
      </xdr:nvSpPr>
      <xdr:spPr>
        <a:xfrm>
          <a:off x="6981825" y="9591675"/>
          <a:ext cx="2305050" cy="1752600"/>
        </a:xfrm>
        <a:prstGeom prst="borderCallout1">
          <a:avLst>
            <a:gd name="adj1" fmla="val -76861"/>
            <a:gd name="adj2" fmla="val 541"/>
            <a:gd name="adj3" fmla="val -53305"/>
            <a:gd name="adj4" fmla="val 541"/>
            <a:gd name="adj5" fmla="val -80578"/>
            <a:gd name="adj6" fmla="val -2717"/>
            <a:gd name="adj7" fmla="val -76861"/>
            <a:gd name="adj8" fmla="val 541"/>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Current headcount and the compensation costs. This information is used to determine the savings gained throught productivity improvement. The compensation is based on the average annual wage/salary paid. Overtime differential is average wage X 1.5%
</a:t>
          </a:r>
        </a:p>
      </xdr:txBody>
    </xdr:sp>
    <xdr:clientData/>
  </xdr:twoCellAnchor>
  <xdr:twoCellAnchor>
    <xdr:from>
      <xdr:col>6</xdr:col>
      <xdr:colOff>133350</xdr:colOff>
      <xdr:row>68</xdr:row>
      <xdr:rowOff>9525</xdr:rowOff>
    </xdr:from>
    <xdr:to>
      <xdr:col>6</xdr:col>
      <xdr:colOff>495300</xdr:colOff>
      <xdr:row>76</xdr:row>
      <xdr:rowOff>9525</xdr:rowOff>
    </xdr:to>
    <xdr:sp>
      <xdr:nvSpPr>
        <xdr:cNvPr id="13" name="AutoShape 13"/>
        <xdr:cNvSpPr>
          <a:spLocks/>
        </xdr:cNvSpPr>
      </xdr:nvSpPr>
      <xdr:spPr>
        <a:xfrm>
          <a:off x="6096000" y="11753850"/>
          <a:ext cx="361950" cy="1323975"/>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981075</xdr:colOff>
      <xdr:row>67</xdr:row>
      <xdr:rowOff>161925</xdr:rowOff>
    </xdr:from>
    <xdr:to>
      <xdr:col>9</xdr:col>
      <xdr:colOff>600075</xdr:colOff>
      <xdr:row>75</xdr:row>
      <xdr:rowOff>142875</xdr:rowOff>
    </xdr:to>
    <xdr:sp>
      <xdr:nvSpPr>
        <xdr:cNvPr id="14" name="AutoShape 14"/>
        <xdr:cNvSpPr>
          <a:spLocks/>
        </xdr:cNvSpPr>
      </xdr:nvSpPr>
      <xdr:spPr>
        <a:xfrm>
          <a:off x="6943725" y="11734800"/>
          <a:ext cx="2324100" cy="1304925"/>
        </a:xfrm>
        <a:prstGeom prst="borderCallout1">
          <a:avLst>
            <a:gd name="adj1" fmla="val -72129"/>
            <a:gd name="adj2" fmla="val 1824"/>
            <a:gd name="adj3" fmla="val -53277"/>
            <a:gd name="adj4" fmla="val 1824"/>
            <a:gd name="adj5" fmla="val -75819"/>
            <a:gd name="adj6" fmla="val -2555"/>
            <a:gd name="adj7" fmla="val -72129"/>
            <a:gd name="adj8" fmla="val 1824"/>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Status of current inventory distribution by category.  After lean "Days Inventory" will be determined by survey results based on current manufacturing lead time.  Greatest reduction occurs in WIP &amp;FGI.  Raw material inventory is usually uneffected until a suppler partnership program is implemented.     </a:t>
          </a:r>
        </a:p>
      </xdr:txBody>
    </xdr:sp>
    <xdr:clientData/>
  </xdr:twoCellAnchor>
  <xdr:twoCellAnchor>
    <xdr:from>
      <xdr:col>6</xdr:col>
      <xdr:colOff>85725</xdr:colOff>
      <xdr:row>77</xdr:row>
      <xdr:rowOff>9525</xdr:rowOff>
    </xdr:from>
    <xdr:to>
      <xdr:col>6</xdr:col>
      <xdr:colOff>447675</xdr:colOff>
      <xdr:row>89</xdr:row>
      <xdr:rowOff>133350</xdr:rowOff>
    </xdr:to>
    <xdr:sp>
      <xdr:nvSpPr>
        <xdr:cNvPr id="15" name="AutoShape 15"/>
        <xdr:cNvSpPr>
          <a:spLocks/>
        </xdr:cNvSpPr>
      </xdr:nvSpPr>
      <xdr:spPr>
        <a:xfrm>
          <a:off x="6048375" y="13249275"/>
          <a:ext cx="361950" cy="2143125"/>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77</xdr:row>
      <xdr:rowOff>19050</xdr:rowOff>
    </xdr:from>
    <xdr:to>
      <xdr:col>10</xdr:col>
      <xdr:colOff>19050</xdr:colOff>
      <xdr:row>89</xdr:row>
      <xdr:rowOff>133350</xdr:rowOff>
    </xdr:to>
    <xdr:sp>
      <xdr:nvSpPr>
        <xdr:cNvPr id="16" name="AutoShape 16"/>
        <xdr:cNvSpPr>
          <a:spLocks/>
        </xdr:cNvSpPr>
      </xdr:nvSpPr>
      <xdr:spPr>
        <a:xfrm>
          <a:off x="6991350" y="13258800"/>
          <a:ext cx="2305050" cy="2133600"/>
        </a:xfrm>
        <a:prstGeom prst="borderCallout1">
          <a:avLst>
            <a:gd name="adj1" fmla="val -75620"/>
            <a:gd name="adj2" fmla="val -444"/>
            <a:gd name="adj3" fmla="val -53305"/>
            <a:gd name="adj4" fmla="val -444"/>
            <a:gd name="adj5" fmla="val -79337"/>
            <a:gd name="adj6" fmla="val -3125"/>
            <a:gd name="adj7" fmla="val -75620"/>
            <a:gd name="adj8" fmla="val -444"/>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Total Sales (75,000,000) minus profit before taxes (e.g. 20%) = cost of goods sold = $60,000,000
X Average Material Cost = 60% 
= Material cost of $36,000,000
Divided by 365 days per year = 
Average daily cost of one of inventory.
Daily cost = Days Inventory  X  average daily cost of inventory
Annual Cost to Carry Savings = 12%  
 </a:t>
          </a:r>
        </a:p>
      </xdr:txBody>
    </xdr:sp>
    <xdr:clientData/>
  </xdr:twoCellAnchor>
  <xdr:twoCellAnchor>
    <xdr:from>
      <xdr:col>6</xdr:col>
      <xdr:colOff>133350</xdr:colOff>
      <xdr:row>91</xdr:row>
      <xdr:rowOff>19050</xdr:rowOff>
    </xdr:from>
    <xdr:to>
      <xdr:col>6</xdr:col>
      <xdr:colOff>495300</xdr:colOff>
      <xdr:row>99</xdr:row>
      <xdr:rowOff>152400</xdr:rowOff>
    </xdr:to>
    <xdr:sp>
      <xdr:nvSpPr>
        <xdr:cNvPr id="17" name="AutoShape 17"/>
        <xdr:cNvSpPr>
          <a:spLocks/>
        </xdr:cNvSpPr>
      </xdr:nvSpPr>
      <xdr:spPr>
        <a:xfrm>
          <a:off x="6096000" y="15659100"/>
          <a:ext cx="361950" cy="1381125"/>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91</xdr:row>
      <xdr:rowOff>28575</xdr:rowOff>
    </xdr:from>
    <xdr:to>
      <xdr:col>9</xdr:col>
      <xdr:colOff>590550</xdr:colOff>
      <xdr:row>99</xdr:row>
      <xdr:rowOff>133350</xdr:rowOff>
    </xdr:to>
    <xdr:sp>
      <xdr:nvSpPr>
        <xdr:cNvPr id="18" name="AutoShape 18"/>
        <xdr:cNvSpPr>
          <a:spLocks/>
        </xdr:cNvSpPr>
      </xdr:nvSpPr>
      <xdr:spPr>
        <a:xfrm>
          <a:off x="6972300" y="15668625"/>
          <a:ext cx="2286000" cy="1352550"/>
        </a:xfrm>
        <a:prstGeom prst="borderCallout1">
          <a:avLst>
            <a:gd name="adj1" fmla="val -74166"/>
            <a:gd name="adj2" fmla="val 1018"/>
            <a:gd name="adj3" fmla="val -53333"/>
            <a:gd name="adj4" fmla="val 1018"/>
            <a:gd name="adj5" fmla="val -77916"/>
            <a:gd name="adj6" fmla="val -3060"/>
            <a:gd name="adj7" fmla="val -74166"/>
            <a:gd name="adj8" fmla="val 1018"/>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Lead time will be impacted by understanding the elements of lead time and process time. Lead time can be reduced by identifying the non-value added times embedded in in the total time and eliminating them from the process. Lean manufacturing methods will be used to eliminate non-value time.  </a:t>
          </a:r>
        </a:p>
      </xdr:txBody>
    </xdr:sp>
    <xdr:clientData/>
  </xdr:twoCellAnchor>
  <xdr:twoCellAnchor>
    <xdr:from>
      <xdr:col>6</xdr:col>
      <xdr:colOff>47625</xdr:colOff>
      <xdr:row>101</xdr:row>
      <xdr:rowOff>9525</xdr:rowOff>
    </xdr:from>
    <xdr:to>
      <xdr:col>6</xdr:col>
      <xdr:colOff>409575</xdr:colOff>
      <xdr:row>106</xdr:row>
      <xdr:rowOff>152400</xdr:rowOff>
    </xdr:to>
    <xdr:sp>
      <xdr:nvSpPr>
        <xdr:cNvPr id="19" name="AutoShape 19"/>
        <xdr:cNvSpPr>
          <a:spLocks/>
        </xdr:cNvSpPr>
      </xdr:nvSpPr>
      <xdr:spPr>
        <a:xfrm>
          <a:off x="6010275" y="17278350"/>
          <a:ext cx="361950" cy="895350"/>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101</xdr:row>
      <xdr:rowOff>0</xdr:rowOff>
    </xdr:from>
    <xdr:to>
      <xdr:col>10</xdr:col>
      <xdr:colOff>0</xdr:colOff>
      <xdr:row>106</xdr:row>
      <xdr:rowOff>133350</xdr:rowOff>
    </xdr:to>
    <xdr:sp>
      <xdr:nvSpPr>
        <xdr:cNvPr id="20" name="AutoShape 20"/>
        <xdr:cNvSpPr>
          <a:spLocks/>
        </xdr:cNvSpPr>
      </xdr:nvSpPr>
      <xdr:spPr>
        <a:xfrm>
          <a:off x="6991350" y="17268825"/>
          <a:ext cx="2286000" cy="885825"/>
        </a:xfrm>
        <a:prstGeom prst="borderCallout1">
          <a:avLst>
            <a:gd name="adj1" fmla="val -76666"/>
            <a:gd name="adj2" fmla="val 1611"/>
            <a:gd name="adj3" fmla="val -53333"/>
            <a:gd name="adj4" fmla="val 1611"/>
            <a:gd name="adj5" fmla="val -80416"/>
            <a:gd name="adj6" fmla="val -4837"/>
            <a:gd name="adj7" fmla="val -76666"/>
            <a:gd name="adj8" fmla="val 1611"/>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When lines are balanced and linked together, less floor space is required for production and for the storage of WIP materials. This floor space can be used to introduce new product lines.  </a:t>
          </a:r>
        </a:p>
      </xdr:txBody>
    </xdr:sp>
    <xdr:clientData/>
  </xdr:twoCellAnchor>
  <xdr:twoCellAnchor>
    <xdr:from>
      <xdr:col>6</xdr:col>
      <xdr:colOff>47625</xdr:colOff>
      <xdr:row>108</xdr:row>
      <xdr:rowOff>9525</xdr:rowOff>
    </xdr:from>
    <xdr:to>
      <xdr:col>6</xdr:col>
      <xdr:colOff>409575</xdr:colOff>
      <xdr:row>117</xdr:row>
      <xdr:rowOff>171450</xdr:rowOff>
    </xdr:to>
    <xdr:sp>
      <xdr:nvSpPr>
        <xdr:cNvPr id="21" name="AutoShape 21"/>
        <xdr:cNvSpPr>
          <a:spLocks/>
        </xdr:cNvSpPr>
      </xdr:nvSpPr>
      <xdr:spPr>
        <a:xfrm>
          <a:off x="6010275" y="18411825"/>
          <a:ext cx="361950" cy="1619250"/>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107</xdr:row>
      <xdr:rowOff>200025</xdr:rowOff>
    </xdr:from>
    <xdr:to>
      <xdr:col>10</xdr:col>
      <xdr:colOff>0</xdr:colOff>
      <xdr:row>118</xdr:row>
      <xdr:rowOff>104775</xdr:rowOff>
    </xdr:to>
    <xdr:sp>
      <xdr:nvSpPr>
        <xdr:cNvPr id="22" name="AutoShape 22"/>
        <xdr:cNvSpPr>
          <a:spLocks/>
        </xdr:cNvSpPr>
      </xdr:nvSpPr>
      <xdr:spPr>
        <a:xfrm>
          <a:off x="6991350" y="18392775"/>
          <a:ext cx="2286000" cy="1752600"/>
        </a:xfrm>
        <a:prstGeom prst="borderCallout1">
          <a:avLst>
            <a:gd name="adj1" fmla="val -76666"/>
            <a:gd name="adj2" fmla="val -2175"/>
            <a:gd name="adj3" fmla="val -53333"/>
            <a:gd name="adj4" fmla="val -2175"/>
            <a:gd name="adj5" fmla="val -80416"/>
            <a:gd name="adj6" fmla="val -5435"/>
            <a:gd name="adj7" fmla="val -76666"/>
            <a:gd name="adj8" fmla="val -2175"/>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suppliers with whom we buy the most volume. Volime can be defined as # of pieces or # of $. The 80/20 analysis can be used to identify the largest volume suppliers. Identify a realistic desired lead time that reflects a minimum inventory investment. List any supply issues with these suppliers. These issues may become the basis of a supplier partnership program.   </a:t>
          </a:r>
        </a:p>
      </xdr:txBody>
    </xdr:sp>
    <xdr:clientData/>
  </xdr:twoCellAnchor>
  <xdr:twoCellAnchor>
    <xdr:from>
      <xdr:col>6</xdr:col>
      <xdr:colOff>104775</xdr:colOff>
      <xdr:row>120</xdr:row>
      <xdr:rowOff>9525</xdr:rowOff>
    </xdr:from>
    <xdr:to>
      <xdr:col>6</xdr:col>
      <xdr:colOff>466725</xdr:colOff>
      <xdr:row>129</xdr:row>
      <xdr:rowOff>304800</xdr:rowOff>
    </xdr:to>
    <xdr:sp>
      <xdr:nvSpPr>
        <xdr:cNvPr id="23" name="AutoShape 23"/>
        <xdr:cNvSpPr>
          <a:spLocks/>
        </xdr:cNvSpPr>
      </xdr:nvSpPr>
      <xdr:spPr>
        <a:xfrm>
          <a:off x="6067425" y="20431125"/>
          <a:ext cx="361950" cy="1752600"/>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120</xdr:row>
      <xdr:rowOff>19050</xdr:rowOff>
    </xdr:from>
    <xdr:to>
      <xdr:col>10</xdr:col>
      <xdr:colOff>9525</xdr:colOff>
      <xdr:row>129</xdr:row>
      <xdr:rowOff>314325</xdr:rowOff>
    </xdr:to>
    <xdr:sp>
      <xdr:nvSpPr>
        <xdr:cNvPr id="24" name="AutoShape 24"/>
        <xdr:cNvSpPr>
          <a:spLocks/>
        </xdr:cNvSpPr>
      </xdr:nvSpPr>
      <xdr:spPr>
        <a:xfrm>
          <a:off x="6953250" y="20440650"/>
          <a:ext cx="2333625" cy="1752600"/>
        </a:xfrm>
        <a:prstGeom prst="borderCallout1">
          <a:avLst>
            <a:gd name="adj1" fmla="val -73671"/>
            <a:gd name="adj2" fmla="val -541"/>
            <a:gd name="adj3" fmla="val -53263"/>
            <a:gd name="adj4" fmla="val -541"/>
            <a:gd name="adj5" fmla="val -77347"/>
            <a:gd name="adj6" fmla="val -3805"/>
            <a:gd name="adj7" fmla="val -73671"/>
            <a:gd name="adj8" fmla="val -541"/>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suppliers may not be the top volume suppliers, but may cause the most problems for manufacturing consistency. The suppliers may or may not be helpful resolving identified issues. Dealing with these suppliers increase costs by requiring excess inventory balances be kept to compensate for poor delivery or quality performance.       </a:t>
          </a:r>
        </a:p>
      </xdr:txBody>
    </xdr:sp>
    <xdr:clientData/>
  </xdr:twoCellAnchor>
  <xdr:twoCellAnchor>
    <xdr:from>
      <xdr:col>6</xdr:col>
      <xdr:colOff>85725</xdr:colOff>
      <xdr:row>131</xdr:row>
      <xdr:rowOff>38100</xdr:rowOff>
    </xdr:from>
    <xdr:to>
      <xdr:col>6</xdr:col>
      <xdr:colOff>447675</xdr:colOff>
      <xdr:row>146</xdr:row>
      <xdr:rowOff>123825</xdr:rowOff>
    </xdr:to>
    <xdr:sp>
      <xdr:nvSpPr>
        <xdr:cNvPr id="25" name="AutoShape 25"/>
        <xdr:cNvSpPr>
          <a:spLocks/>
        </xdr:cNvSpPr>
      </xdr:nvSpPr>
      <xdr:spPr>
        <a:xfrm>
          <a:off x="6048375" y="22402800"/>
          <a:ext cx="361950" cy="2514600"/>
        </a:xfrm>
        <a:prstGeom prst="rightBrace">
          <a:avLst>
            <a:gd name="adj" fmla="val 504"/>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981075</xdr:colOff>
      <xdr:row>130</xdr:row>
      <xdr:rowOff>152400</xdr:rowOff>
    </xdr:from>
    <xdr:to>
      <xdr:col>9</xdr:col>
      <xdr:colOff>600075</xdr:colOff>
      <xdr:row>147</xdr:row>
      <xdr:rowOff>9525</xdr:rowOff>
    </xdr:to>
    <xdr:sp>
      <xdr:nvSpPr>
        <xdr:cNvPr id="26" name="AutoShape 26"/>
        <xdr:cNvSpPr>
          <a:spLocks/>
        </xdr:cNvSpPr>
      </xdr:nvSpPr>
      <xdr:spPr>
        <a:xfrm>
          <a:off x="6943725" y="22355175"/>
          <a:ext cx="2324100" cy="2619375"/>
        </a:xfrm>
        <a:prstGeom prst="borderCallout1">
          <a:avLst>
            <a:gd name="adj1" fmla="val -74587"/>
            <a:gd name="adj2" fmla="val 907"/>
            <a:gd name="adj3" fmla="val -53277"/>
            <a:gd name="adj4" fmla="val 907"/>
            <a:gd name="adj5" fmla="val -78277"/>
            <a:gd name="adj6" fmla="val -1273"/>
            <a:gd name="adj7" fmla="val -74587"/>
            <a:gd name="adj8" fmla="val 907"/>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statement of the cost of poor quality. Define the elements of poor quality by the internal costs and the external costs.The Lean methodologies most directly impact costs caused by workmanship errors. A supplier certification program can reduce the supplier related quality costs. Improvements in worlmanship quality reduces rework and scrap.
1.)Infant Mortality defines product failure during the first two weeks of service. 
2.)Warranty costs identify costs to warrant product.
3.)Brand Loyalty Change of customer
 preference to cause loss of market share.  </a:t>
          </a:r>
        </a:p>
      </xdr:txBody>
    </xdr:sp>
    <xdr:clientData/>
  </xdr:twoCellAnchor>
  <xdr:twoCellAnchor>
    <xdr:from>
      <xdr:col>6</xdr:col>
      <xdr:colOff>552450</xdr:colOff>
      <xdr:row>0</xdr:row>
      <xdr:rowOff>133350</xdr:rowOff>
    </xdr:from>
    <xdr:to>
      <xdr:col>7</xdr:col>
      <xdr:colOff>476250</xdr:colOff>
      <xdr:row>0</xdr:row>
      <xdr:rowOff>238125</xdr:rowOff>
    </xdr:to>
    <xdr:sp>
      <xdr:nvSpPr>
        <xdr:cNvPr id="27" name="Rectangle 27"/>
        <xdr:cNvSpPr>
          <a:spLocks/>
        </xdr:cNvSpPr>
      </xdr:nvSpPr>
      <xdr:spPr>
        <a:xfrm>
          <a:off x="6515100" y="133350"/>
          <a:ext cx="971550" cy="1047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0</xdr:row>
      <xdr:rowOff>323850</xdr:rowOff>
    </xdr:from>
    <xdr:to>
      <xdr:col>7</xdr:col>
      <xdr:colOff>476250</xdr:colOff>
      <xdr:row>0</xdr:row>
      <xdr:rowOff>428625</xdr:rowOff>
    </xdr:to>
    <xdr:sp>
      <xdr:nvSpPr>
        <xdr:cNvPr id="28" name="Rectangle 28"/>
        <xdr:cNvSpPr>
          <a:spLocks/>
        </xdr:cNvSpPr>
      </xdr:nvSpPr>
      <xdr:spPr>
        <a:xfrm>
          <a:off x="6515100" y="323850"/>
          <a:ext cx="971550" cy="104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0</xdr:row>
      <xdr:rowOff>114300</xdr:rowOff>
    </xdr:from>
    <xdr:to>
      <xdr:col>9</xdr:col>
      <xdr:colOff>409575</xdr:colOff>
      <xdr:row>0</xdr:row>
      <xdr:rowOff>285750</xdr:rowOff>
    </xdr:to>
    <xdr:sp>
      <xdr:nvSpPr>
        <xdr:cNvPr id="29" name="TextBox 29"/>
        <xdr:cNvSpPr txBox="1">
          <a:spLocks noChangeArrowheads="1"/>
        </xdr:cNvSpPr>
      </xdr:nvSpPr>
      <xdr:spPr>
        <a:xfrm>
          <a:off x="7572375" y="114300"/>
          <a:ext cx="1504950"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Company  Data</a:t>
          </a:r>
        </a:p>
      </xdr:txBody>
    </xdr:sp>
    <xdr:clientData/>
  </xdr:twoCellAnchor>
  <xdr:twoCellAnchor>
    <xdr:from>
      <xdr:col>7</xdr:col>
      <xdr:colOff>542925</xdr:colOff>
      <xdr:row>0</xdr:row>
      <xdr:rowOff>304800</xdr:rowOff>
    </xdr:from>
    <xdr:to>
      <xdr:col>9</xdr:col>
      <xdr:colOff>514350</xdr:colOff>
      <xdr:row>1</xdr:row>
      <xdr:rowOff>0</xdr:rowOff>
    </xdr:to>
    <xdr:sp>
      <xdr:nvSpPr>
        <xdr:cNvPr id="30" name="TextBox 30"/>
        <xdr:cNvSpPr txBox="1">
          <a:spLocks noChangeArrowheads="1"/>
        </xdr:cNvSpPr>
      </xdr:nvSpPr>
      <xdr:spPr>
        <a:xfrm>
          <a:off x="7553325" y="304800"/>
          <a:ext cx="1628775"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Data Developed from Survey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714375</xdr:colOff>
      <xdr:row>0</xdr:row>
      <xdr:rowOff>561975</xdr:rowOff>
    </xdr:to>
    <xdr:pic>
      <xdr:nvPicPr>
        <xdr:cNvPr id="1" name="Picture 2"/>
        <xdr:cNvPicPr preferRelativeResize="1">
          <a:picLocks noChangeAspect="1"/>
        </xdr:cNvPicPr>
      </xdr:nvPicPr>
      <xdr:blipFill>
        <a:blip r:embed="rId1"/>
        <a:stretch>
          <a:fillRect/>
        </a:stretch>
      </xdr:blipFill>
      <xdr:spPr>
        <a:xfrm>
          <a:off x="19050" y="9525"/>
          <a:ext cx="962025" cy="552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4"/>
  <sheetViews>
    <sheetView tabSelected="1" workbookViewId="0" topLeftCell="A25">
      <selection activeCell="G13" sqref="G13"/>
    </sheetView>
  </sheetViews>
  <sheetFormatPr defaultColWidth="9.140625" defaultRowHeight="12.75"/>
  <cols>
    <col min="1" max="1" width="4.00390625" style="0" customWidth="1"/>
    <col min="2" max="2" width="22.28125" style="0" customWidth="1"/>
    <col min="3" max="4" width="15.7109375" style="1" customWidth="1"/>
    <col min="5" max="5" width="14.7109375" style="1" customWidth="1"/>
    <col min="6" max="6" width="17.00390625" style="0" customWidth="1"/>
    <col min="7" max="8" width="15.7109375" style="0" customWidth="1"/>
  </cols>
  <sheetData>
    <row r="1" spans="1:10" ht="41.25" customHeight="1" thickBot="1">
      <c r="A1" s="189" t="s">
        <v>84</v>
      </c>
      <c r="B1" s="190"/>
      <c r="C1" s="190"/>
      <c r="D1" s="190"/>
      <c r="E1" s="190"/>
      <c r="F1" s="191"/>
      <c r="G1" s="192" t="s">
        <v>85</v>
      </c>
      <c r="H1" s="193"/>
      <c r="I1" s="193"/>
      <c r="J1" s="194"/>
    </row>
    <row r="2" spans="1:6" ht="16.5" thickBot="1">
      <c r="A2" s="171" t="s">
        <v>20</v>
      </c>
      <c r="B2" s="172"/>
      <c r="C2" s="172"/>
      <c r="D2" s="172"/>
      <c r="E2" s="172"/>
      <c r="F2" s="173"/>
    </row>
    <row r="3" spans="1:6" ht="12.75">
      <c r="A3" s="6"/>
      <c r="B3" s="7"/>
      <c r="C3" s="8"/>
      <c r="D3" s="8"/>
      <c r="E3" s="8"/>
      <c r="F3" s="9"/>
    </row>
    <row r="4" spans="1:7" ht="12.75">
      <c r="A4" s="6"/>
      <c r="B4" s="179" t="s">
        <v>25</v>
      </c>
      <c r="C4" s="179"/>
      <c r="D4" s="186" t="s">
        <v>22</v>
      </c>
      <c r="E4" s="186"/>
      <c r="F4" s="187" t="s">
        <v>21</v>
      </c>
      <c r="G4" s="4"/>
    </row>
    <row r="5" spans="1:7" ht="12.75">
      <c r="A5" s="6"/>
      <c r="B5" s="179"/>
      <c r="C5" s="179"/>
      <c r="D5" s="186"/>
      <c r="E5" s="186"/>
      <c r="F5" s="187"/>
      <c r="G5" s="4"/>
    </row>
    <row r="6" spans="1:7" s="3" customFormat="1" ht="12.75">
      <c r="A6" s="165">
        <v>1</v>
      </c>
      <c r="B6" s="166" t="s">
        <v>86</v>
      </c>
      <c r="C6" s="166"/>
      <c r="D6" s="177" t="s">
        <v>87</v>
      </c>
      <c r="E6" s="177"/>
      <c r="F6" s="178" t="s">
        <v>88</v>
      </c>
      <c r="G6" s="5"/>
    </row>
    <row r="7" spans="1:7" s="3" customFormat="1" ht="12.75">
      <c r="A7" s="165"/>
      <c r="B7" s="166"/>
      <c r="C7" s="166"/>
      <c r="D7" s="177"/>
      <c r="E7" s="177"/>
      <c r="F7" s="178"/>
      <c r="G7" s="5"/>
    </row>
    <row r="8" spans="1:7" s="3" customFormat="1" ht="12.75">
      <c r="A8" s="165">
        <v>2</v>
      </c>
      <c r="B8" s="166" t="s">
        <v>89</v>
      </c>
      <c r="C8" s="166"/>
      <c r="D8" s="177" t="s">
        <v>90</v>
      </c>
      <c r="E8" s="177"/>
      <c r="F8" s="178" t="s">
        <v>91</v>
      </c>
      <c r="G8" s="5"/>
    </row>
    <row r="9" spans="1:7" s="3" customFormat="1" ht="12.75">
      <c r="A9" s="165"/>
      <c r="B9" s="166"/>
      <c r="C9" s="166"/>
      <c r="D9" s="177"/>
      <c r="E9" s="177"/>
      <c r="F9" s="178"/>
      <c r="G9" s="5"/>
    </row>
    <row r="10" spans="1:7" s="3" customFormat="1" ht="12.75">
      <c r="A10" s="165">
        <v>3</v>
      </c>
      <c r="B10" s="188" t="s">
        <v>92</v>
      </c>
      <c r="C10" s="188"/>
      <c r="D10" s="177" t="s">
        <v>93</v>
      </c>
      <c r="E10" s="177"/>
      <c r="F10" s="178" t="s">
        <v>94</v>
      </c>
      <c r="G10" s="5"/>
    </row>
    <row r="11" spans="1:7" s="3" customFormat="1" ht="12.75">
      <c r="A11" s="165"/>
      <c r="B11" s="188"/>
      <c r="C11" s="188"/>
      <c r="D11" s="177"/>
      <c r="E11" s="177"/>
      <c r="F11" s="178"/>
      <c r="G11" s="5"/>
    </row>
    <row r="12" spans="1:6" ht="16.5" thickBot="1">
      <c r="A12" s="171" t="s">
        <v>24</v>
      </c>
      <c r="B12" s="172"/>
      <c r="C12" s="172"/>
      <c r="D12" s="172"/>
      <c r="E12" s="172"/>
      <c r="F12" s="173"/>
    </row>
    <row r="13" spans="1:6" ht="12.75">
      <c r="A13" s="6"/>
      <c r="B13" s="7"/>
      <c r="C13" s="8"/>
      <c r="D13" s="13"/>
      <c r="E13" s="14"/>
      <c r="F13" s="15"/>
    </row>
    <row r="14" spans="1:7" ht="12.75">
      <c r="A14" s="6"/>
      <c r="B14" s="179" t="s">
        <v>25</v>
      </c>
      <c r="C14" s="179"/>
      <c r="D14" s="186" t="s">
        <v>22</v>
      </c>
      <c r="E14" s="186"/>
      <c r="F14" s="187" t="s">
        <v>21</v>
      </c>
      <c r="G14" s="4"/>
    </row>
    <row r="15" spans="1:7" ht="12.75">
      <c r="A15" s="6"/>
      <c r="B15" s="179"/>
      <c r="C15" s="179"/>
      <c r="D15" s="186"/>
      <c r="E15" s="186"/>
      <c r="F15" s="187"/>
      <c r="G15" s="4"/>
    </row>
    <row r="16" spans="1:7" s="3" customFormat="1" ht="12.75">
      <c r="A16" s="165">
        <v>1</v>
      </c>
      <c r="B16" s="166" t="s">
        <v>95</v>
      </c>
      <c r="C16" s="166"/>
      <c r="D16" s="177" t="s">
        <v>96</v>
      </c>
      <c r="E16" s="177"/>
      <c r="F16" s="178" t="s">
        <v>97</v>
      </c>
      <c r="G16" s="5"/>
    </row>
    <row r="17" spans="1:7" s="3" customFormat="1" ht="12.75">
      <c r="A17" s="165"/>
      <c r="B17" s="166"/>
      <c r="C17" s="166"/>
      <c r="D17" s="177"/>
      <c r="E17" s="177"/>
      <c r="F17" s="178"/>
      <c r="G17" s="5"/>
    </row>
    <row r="18" spans="1:7" s="3" customFormat="1" ht="12.75" customHeight="1">
      <c r="A18" s="165">
        <v>2</v>
      </c>
      <c r="B18" s="166" t="s">
        <v>98</v>
      </c>
      <c r="C18" s="166"/>
      <c r="D18" s="177" t="s">
        <v>99</v>
      </c>
      <c r="E18" s="177"/>
      <c r="F18" s="178" t="s">
        <v>100</v>
      </c>
      <c r="G18" s="5"/>
    </row>
    <row r="19" spans="1:7" s="3" customFormat="1" ht="12.75">
      <c r="A19" s="165"/>
      <c r="B19" s="166"/>
      <c r="C19" s="166"/>
      <c r="D19" s="177"/>
      <c r="E19" s="177"/>
      <c r="F19" s="178"/>
      <c r="G19" s="5"/>
    </row>
    <row r="20" spans="1:7" s="3" customFormat="1" ht="12.75">
      <c r="A20" s="165">
        <v>3</v>
      </c>
      <c r="B20" s="166" t="s">
        <v>101</v>
      </c>
      <c r="C20" s="166"/>
      <c r="D20" s="177" t="s">
        <v>102</v>
      </c>
      <c r="E20" s="177"/>
      <c r="F20" s="178" t="s">
        <v>103</v>
      </c>
      <c r="G20" s="5"/>
    </row>
    <row r="21" spans="1:7" s="3" customFormat="1" ht="12.75">
      <c r="A21" s="165"/>
      <c r="B21" s="166"/>
      <c r="C21" s="166"/>
      <c r="D21" s="177"/>
      <c r="E21" s="177"/>
      <c r="F21" s="178"/>
      <c r="G21" s="5"/>
    </row>
    <row r="22" spans="1:6" ht="16.5" thickBot="1">
      <c r="A22" s="171" t="s">
        <v>23</v>
      </c>
      <c r="B22" s="172"/>
      <c r="C22" s="172"/>
      <c r="D22" s="172"/>
      <c r="E22" s="172"/>
      <c r="F22" s="173"/>
    </row>
    <row r="23" spans="1:7" ht="12.75">
      <c r="A23" s="6"/>
      <c r="B23" s="7"/>
      <c r="C23" s="8"/>
      <c r="D23" s="13"/>
      <c r="E23" s="14"/>
      <c r="F23" s="15"/>
      <c r="G23" s="80"/>
    </row>
    <row r="24" spans="1:7" ht="12.75">
      <c r="A24" s="6"/>
      <c r="B24" s="179" t="s">
        <v>25</v>
      </c>
      <c r="C24" s="179"/>
      <c r="D24" s="180" t="s">
        <v>22</v>
      </c>
      <c r="E24" s="181"/>
      <c r="F24" s="184" t="s">
        <v>21</v>
      </c>
      <c r="G24" s="4"/>
    </row>
    <row r="25" spans="1:7" ht="12.75">
      <c r="A25" s="6"/>
      <c r="B25" s="179"/>
      <c r="C25" s="179"/>
      <c r="D25" s="182"/>
      <c r="E25" s="183"/>
      <c r="F25" s="185"/>
      <c r="G25" s="4"/>
    </row>
    <row r="26" spans="1:7" s="3" customFormat="1" ht="12.75">
      <c r="A26" s="165">
        <v>1</v>
      </c>
      <c r="B26" s="176" t="s">
        <v>104</v>
      </c>
      <c r="C26" s="176"/>
      <c r="D26" s="177" t="s">
        <v>105</v>
      </c>
      <c r="E26" s="177"/>
      <c r="F26" s="178" t="s">
        <v>106</v>
      </c>
      <c r="G26" s="5"/>
    </row>
    <row r="27" spans="1:7" s="3" customFormat="1" ht="12.75" customHeight="1">
      <c r="A27" s="165"/>
      <c r="B27" s="176"/>
      <c r="C27" s="176"/>
      <c r="D27" s="177"/>
      <c r="E27" s="177"/>
      <c r="F27" s="178"/>
      <c r="G27" s="5"/>
    </row>
    <row r="28" spans="1:7" s="3" customFormat="1" ht="12.75">
      <c r="A28" s="165">
        <v>2</v>
      </c>
      <c r="B28" s="176" t="s">
        <v>107</v>
      </c>
      <c r="C28" s="176"/>
      <c r="D28" s="177" t="s">
        <v>108</v>
      </c>
      <c r="E28" s="177"/>
      <c r="F28" s="178" t="s">
        <v>109</v>
      </c>
      <c r="G28" s="5"/>
    </row>
    <row r="29" spans="1:7" s="3" customFormat="1" ht="12.75">
      <c r="A29" s="165"/>
      <c r="B29" s="176"/>
      <c r="C29" s="176"/>
      <c r="D29" s="177"/>
      <c r="E29" s="177"/>
      <c r="F29" s="178"/>
      <c r="G29" s="5"/>
    </row>
    <row r="30" spans="1:7" s="3" customFormat="1" ht="12.75">
      <c r="A30" s="165">
        <v>3</v>
      </c>
      <c r="B30" s="176" t="s">
        <v>110</v>
      </c>
      <c r="C30" s="176"/>
      <c r="D30" s="177" t="s">
        <v>111</v>
      </c>
      <c r="E30" s="177"/>
      <c r="F30" s="178" t="s">
        <v>112</v>
      </c>
      <c r="G30" s="5"/>
    </row>
    <row r="31" spans="1:7" s="3" customFormat="1" ht="12.75">
      <c r="A31" s="165"/>
      <c r="B31" s="176"/>
      <c r="C31" s="176"/>
      <c r="D31" s="177"/>
      <c r="E31" s="177"/>
      <c r="F31" s="178"/>
      <c r="G31" s="5"/>
    </row>
    <row r="32" spans="1:6" ht="16.5" thickBot="1">
      <c r="A32" s="171" t="s">
        <v>26</v>
      </c>
      <c r="B32" s="172"/>
      <c r="C32" s="172"/>
      <c r="D32" s="172"/>
      <c r="E32" s="172"/>
      <c r="F32" s="173"/>
    </row>
    <row r="33" spans="1:6" ht="12.75">
      <c r="A33" s="6"/>
      <c r="B33" s="7"/>
      <c r="C33" s="8"/>
      <c r="D33" s="13"/>
      <c r="E33" s="14"/>
      <c r="F33" s="15"/>
    </row>
    <row r="34" spans="1:7" ht="12.75">
      <c r="A34" s="6"/>
      <c r="B34" s="174" t="s">
        <v>18</v>
      </c>
      <c r="C34" s="174"/>
      <c r="D34" s="174"/>
      <c r="E34" s="174"/>
      <c r="F34" s="175"/>
      <c r="G34" s="4"/>
    </row>
    <row r="35" spans="1:7" ht="12.75">
      <c r="A35" s="6"/>
      <c r="B35" s="10"/>
      <c r="C35" s="10"/>
      <c r="D35" s="11"/>
      <c r="E35" s="11"/>
      <c r="F35" s="12"/>
      <c r="G35" s="4"/>
    </row>
    <row r="36" spans="1:7" s="3" customFormat="1" ht="12.75">
      <c r="A36" s="165">
        <v>1</v>
      </c>
      <c r="B36" s="166" t="s">
        <v>113</v>
      </c>
      <c r="C36" s="166"/>
      <c r="D36" s="166"/>
      <c r="E36" s="166"/>
      <c r="F36" s="167"/>
      <c r="G36" s="5"/>
    </row>
    <row r="37" spans="1:7" s="3" customFormat="1" ht="12.75">
      <c r="A37" s="165"/>
      <c r="B37" s="166"/>
      <c r="C37" s="166"/>
      <c r="D37" s="166"/>
      <c r="E37" s="166"/>
      <c r="F37" s="167"/>
      <c r="G37" s="5"/>
    </row>
    <row r="38" spans="1:7" s="3" customFormat="1" ht="12.75">
      <c r="A38" s="165">
        <v>2</v>
      </c>
      <c r="B38" s="166" t="s">
        <v>114</v>
      </c>
      <c r="C38" s="166"/>
      <c r="D38" s="166"/>
      <c r="E38" s="166"/>
      <c r="F38" s="167"/>
      <c r="G38" s="5"/>
    </row>
    <row r="39" spans="1:7" s="3" customFormat="1" ht="12.75">
      <c r="A39" s="165"/>
      <c r="B39" s="166"/>
      <c r="C39" s="166"/>
      <c r="D39" s="166"/>
      <c r="E39" s="166"/>
      <c r="F39" s="167"/>
      <c r="G39" s="5"/>
    </row>
    <row r="40" spans="1:7" s="3" customFormat="1" ht="12.75">
      <c r="A40" s="165">
        <v>3</v>
      </c>
      <c r="B40" s="166" t="s">
        <v>115</v>
      </c>
      <c r="C40" s="166"/>
      <c r="D40" s="166"/>
      <c r="E40" s="166"/>
      <c r="F40" s="167"/>
      <c r="G40" s="5"/>
    </row>
    <row r="41" spans="1:7" s="3" customFormat="1" ht="13.5" thickBot="1">
      <c r="A41" s="168"/>
      <c r="B41" s="169"/>
      <c r="C41" s="169"/>
      <c r="D41" s="169"/>
      <c r="E41" s="169"/>
      <c r="F41" s="170"/>
      <c r="G41" s="5"/>
    </row>
    <row r="42" spans="1:6" ht="16.5" thickBot="1">
      <c r="A42" s="127" t="s">
        <v>27</v>
      </c>
      <c r="B42" s="128"/>
      <c r="C42" s="128"/>
      <c r="D42" s="128"/>
      <c r="E42" s="128"/>
      <c r="F42" s="129"/>
    </row>
    <row r="43" spans="1:6" ht="12.75">
      <c r="A43" s="6"/>
      <c r="B43" s="7"/>
      <c r="C43" s="8"/>
      <c r="D43" s="8"/>
      <c r="E43" s="8"/>
      <c r="F43" s="9"/>
    </row>
    <row r="44" spans="1:6" ht="12.75">
      <c r="A44" s="6"/>
      <c r="B44" s="163" t="s">
        <v>116</v>
      </c>
      <c r="C44" s="163"/>
      <c r="D44" s="163"/>
      <c r="E44" s="163"/>
      <c r="F44" s="164"/>
    </row>
    <row r="45" spans="1:6" ht="12.75">
      <c r="A45" s="6"/>
      <c r="B45" s="7"/>
      <c r="C45" s="8"/>
      <c r="D45" s="8"/>
      <c r="E45" s="8"/>
      <c r="F45" s="9"/>
    </row>
    <row r="46" spans="1:6" ht="12.75">
      <c r="A46" s="6"/>
      <c r="B46" s="162" t="s">
        <v>28</v>
      </c>
      <c r="C46" s="152">
        <v>250</v>
      </c>
      <c r="D46" s="152"/>
      <c r="E46" s="162" t="s">
        <v>31</v>
      </c>
      <c r="F46" s="153" t="s">
        <v>117</v>
      </c>
    </row>
    <row r="47" spans="1:6" ht="12.75">
      <c r="A47" s="6"/>
      <c r="B47" s="162"/>
      <c r="C47" s="152"/>
      <c r="D47" s="152"/>
      <c r="E47" s="162"/>
      <c r="F47" s="153"/>
    </row>
    <row r="48" spans="1:6" ht="12.75">
      <c r="A48" s="6"/>
      <c r="B48" s="162" t="s">
        <v>29</v>
      </c>
      <c r="C48" s="152">
        <v>6</v>
      </c>
      <c r="D48" s="152"/>
      <c r="E48" s="162" t="s">
        <v>32</v>
      </c>
      <c r="F48" s="130" t="s">
        <v>118</v>
      </c>
    </row>
    <row r="49" spans="1:6" ht="12.75">
      <c r="A49" s="6"/>
      <c r="B49" s="162"/>
      <c r="C49" s="152"/>
      <c r="D49" s="152"/>
      <c r="E49" s="162"/>
      <c r="F49" s="131"/>
    </row>
    <row r="50" spans="1:6" ht="12.75">
      <c r="A50" s="6"/>
      <c r="B50" s="162" t="s">
        <v>30</v>
      </c>
      <c r="C50" s="152" t="s">
        <v>119</v>
      </c>
      <c r="D50" s="152"/>
      <c r="E50" s="162" t="s">
        <v>33</v>
      </c>
      <c r="F50" s="153">
        <v>6</v>
      </c>
    </row>
    <row r="51" spans="1:6" ht="12.75">
      <c r="A51" s="6"/>
      <c r="B51" s="162"/>
      <c r="C51" s="152"/>
      <c r="D51" s="152"/>
      <c r="E51" s="162"/>
      <c r="F51" s="153"/>
    </row>
    <row r="52" spans="1:6" ht="13.5" thickBot="1">
      <c r="A52" s="16"/>
      <c r="B52" s="17"/>
      <c r="C52" s="18"/>
      <c r="D52" s="18"/>
      <c r="E52" s="18"/>
      <c r="F52" s="19"/>
    </row>
    <row r="53" spans="1:6" ht="13.5" thickBot="1">
      <c r="A53" s="16"/>
      <c r="B53" s="17"/>
      <c r="C53" s="18"/>
      <c r="D53" s="18"/>
      <c r="E53" s="18"/>
      <c r="F53" s="19"/>
    </row>
    <row r="54" spans="1:6" ht="15.75" customHeight="1" thickBot="1">
      <c r="A54" s="127" t="s">
        <v>34</v>
      </c>
      <c r="B54" s="128"/>
      <c r="C54" s="128"/>
      <c r="D54" s="128"/>
      <c r="E54" s="128"/>
      <c r="F54" s="129"/>
    </row>
    <row r="55" spans="1:6" ht="12.75">
      <c r="A55" s="6"/>
      <c r="B55" s="7"/>
      <c r="C55" s="8"/>
      <c r="D55" s="8"/>
      <c r="E55" s="8"/>
      <c r="F55" s="9"/>
    </row>
    <row r="56" spans="1:6" ht="12.75">
      <c r="A56" s="125">
        <v>1</v>
      </c>
      <c r="B56" s="126" t="s">
        <v>41</v>
      </c>
      <c r="C56" s="152" t="s">
        <v>120</v>
      </c>
      <c r="D56" s="152"/>
      <c r="E56" s="152"/>
      <c r="F56" s="153"/>
    </row>
    <row r="57" spans="1:6" ht="12.75">
      <c r="A57" s="125"/>
      <c r="B57" s="126"/>
      <c r="C57" s="152"/>
      <c r="D57" s="152"/>
      <c r="E57" s="152"/>
      <c r="F57" s="153"/>
    </row>
    <row r="58" spans="1:6" ht="12.75">
      <c r="A58" s="35">
        <v>2</v>
      </c>
      <c r="B58" s="26" t="s">
        <v>35</v>
      </c>
      <c r="C58" s="158" t="s">
        <v>121</v>
      </c>
      <c r="D58" s="152"/>
      <c r="E58" s="152"/>
      <c r="F58" s="153"/>
    </row>
    <row r="59" spans="1:6" ht="12.75">
      <c r="A59" s="159" t="s">
        <v>43</v>
      </c>
      <c r="B59" s="160" t="s">
        <v>36</v>
      </c>
      <c r="C59" s="152"/>
      <c r="D59" s="152"/>
      <c r="E59" s="152"/>
      <c r="F59" s="153"/>
    </row>
    <row r="60" spans="1:6" ht="12.75">
      <c r="A60" s="125"/>
      <c r="B60" s="126"/>
      <c r="C60" s="152"/>
      <c r="D60" s="152"/>
      <c r="E60" s="152"/>
      <c r="F60" s="153"/>
    </row>
    <row r="61" spans="1:6" ht="12.75">
      <c r="A61" s="125">
        <v>3</v>
      </c>
      <c r="B61" s="126" t="s">
        <v>37</v>
      </c>
      <c r="C61" s="161">
        <v>8995000</v>
      </c>
      <c r="D61" s="152"/>
      <c r="E61" s="152"/>
      <c r="F61" s="153"/>
    </row>
    <row r="62" spans="1:6" ht="12.75">
      <c r="A62" s="125"/>
      <c r="B62" s="126"/>
      <c r="C62" s="152"/>
      <c r="D62" s="152"/>
      <c r="E62" s="152"/>
      <c r="F62" s="153"/>
    </row>
    <row r="63" spans="1:6" ht="12.75">
      <c r="A63" s="125">
        <v>4</v>
      </c>
      <c r="B63" s="126" t="s">
        <v>40</v>
      </c>
      <c r="C63" s="152" t="s">
        <v>122</v>
      </c>
      <c r="D63" s="152"/>
      <c r="E63" s="152"/>
      <c r="F63" s="153"/>
    </row>
    <row r="64" spans="1:6" ht="12.75">
      <c r="A64" s="125"/>
      <c r="B64" s="126"/>
      <c r="C64" s="152"/>
      <c r="D64" s="152"/>
      <c r="E64" s="152"/>
      <c r="F64" s="153"/>
    </row>
    <row r="65" spans="1:6" ht="12.75">
      <c r="A65" s="125">
        <v>5</v>
      </c>
      <c r="B65" s="126" t="s">
        <v>42</v>
      </c>
      <c r="C65" s="152" t="s">
        <v>123</v>
      </c>
      <c r="D65" s="152"/>
      <c r="E65" s="152"/>
      <c r="F65" s="153"/>
    </row>
    <row r="66" spans="1:6" ht="13.5" thickBot="1">
      <c r="A66" s="154"/>
      <c r="B66" s="155"/>
      <c r="C66" s="156"/>
      <c r="D66" s="156"/>
      <c r="E66" s="156"/>
      <c r="F66" s="157"/>
    </row>
    <row r="67" spans="1:6" ht="16.5" thickBot="1">
      <c r="A67" s="127" t="s">
        <v>3</v>
      </c>
      <c r="B67" s="128"/>
      <c r="C67" s="128"/>
      <c r="D67" s="128"/>
      <c r="E67" s="128"/>
      <c r="F67" s="129"/>
    </row>
    <row r="68" spans="1:6" ht="13.5" thickBot="1">
      <c r="A68" s="6"/>
      <c r="B68" s="7"/>
      <c r="C68" s="22" t="s">
        <v>0</v>
      </c>
      <c r="D68" s="22" t="s">
        <v>1</v>
      </c>
      <c r="E68" s="22" t="s">
        <v>2</v>
      </c>
      <c r="F68" s="37" t="s">
        <v>44</v>
      </c>
    </row>
    <row r="69" spans="1:6" ht="12.75">
      <c r="A69" s="6"/>
      <c r="B69" s="81" t="s">
        <v>11</v>
      </c>
      <c r="C69" s="82">
        <v>10</v>
      </c>
      <c r="D69" s="82">
        <v>21</v>
      </c>
      <c r="E69" s="82">
        <v>30</v>
      </c>
      <c r="F69" s="83">
        <f>SUM(C69:E69)</f>
        <v>61</v>
      </c>
    </row>
    <row r="70" spans="1:6" ht="12.75">
      <c r="A70" s="6"/>
      <c r="B70" s="7"/>
      <c r="C70" s="39"/>
      <c r="D70" s="39"/>
      <c r="E70" s="39"/>
      <c r="F70" s="9"/>
    </row>
    <row r="71" spans="1:6" ht="12.75">
      <c r="A71" s="6"/>
      <c r="B71" s="20" t="s">
        <v>78</v>
      </c>
      <c r="C71" s="84">
        <v>5</v>
      </c>
      <c r="D71" s="84">
        <v>5</v>
      </c>
      <c r="E71" s="84">
        <v>30</v>
      </c>
      <c r="F71" s="85">
        <f>SUM(C71:E71)</f>
        <v>40</v>
      </c>
    </row>
    <row r="72" spans="1:6" ht="13.5" thickBot="1">
      <c r="A72" s="6"/>
      <c r="B72" s="29" t="s">
        <v>124</v>
      </c>
      <c r="C72" s="86">
        <v>1</v>
      </c>
      <c r="D72" s="86">
        <v>3</v>
      </c>
      <c r="E72" s="86">
        <v>15</v>
      </c>
      <c r="F72" s="87">
        <f>SUM(C72:E72)</f>
        <v>19</v>
      </c>
    </row>
    <row r="73" spans="1:6" ht="13.5" thickBot="1">
      <c r="A73" s="149" t="s">
        <v>13</v>
      </c>
      <c r="B73" s="150"/>
      <c r="C73" s="150"/>
      <c r="D73" s="150"/>
      <c r="E73" s="150"/>
      <c r="F73" s="151"/>
    </row>
    <row r="74" spans="1:6" ht="12.75">
      <c r="A74" s="6"/>
      <c r="B74" s="7"/>
      <c r="C74" s="39"/>
      <c r="D74" s="39"/>
      <c r="E74" s="39"/>
      <c r="F74" s="9"/>
    </row>
    <row r="75" spans="1:6" ht="12.75">
      <c r="A75" s="6"/>
      <c r="B75" s="20" t="s">
        <v>9</v>
      </c>
      <c r="C75" s="88">
        <v>0.16</v>
      </c>
      <c r="D75" s="88">
        <v>0.35</v>
      </c>
      <c r="E75" s="88">
        <v>0.49</v>
      </c>
      <c r="F75" s="9"/>
    </row>
    <row r="76" spans="1:6" ht="13.5" thickBot="1">
      <c r="A76" s="6"/>
      <c r="B76" s="29" t="s">
        <v>10</v>
      </c>
      <c r="C76" s="89">
        <v>0.13</v>
      </c>
      <c r="D76" s="89">
        <v>0.13</v>
      </c>
      <c r="E76" s="89">
        <v>0.75</v>
      </c>
      <c r="F76" s="9"/>
    </row>
    <row r="77" spans="1:6" ht="13.5" thickBot="1">
      <c r="A77" s="149" t="s">
        <v>45</v>
      </c>
      <c r="B77" s="150"/>
      <c r="C77" s="150"/>
      <c r="D77" s="150"/>
      <c r="E77" s="150"/>
      <c r="F77" s="151"/>
    </row>
    <row r="78" spans="1:6" ht="12.75">
      <c r="A78" s="6"/>
      <c r="B78" s="7"/>
      <c r="C78" s="39"/>
      <c r="D78" s="39"/>
      <c r="E78" s="39"/>
      <c r="F78" s="9"/>
    </row>
    <row r="79" spans="1:6" ht="12.75">
      <c r="A79" s="6"/>
      <c r="B79" s="20" t="s">
        <v>11</v>
      </c>
      <c r="C79" s="90">
        <v>986300</v>
      </c>
      <c r="D79" s="90">
        <v>2071230</v>
      </c>
      <c r="E79" s="90">
        <v>2958900</v>
      </c>
      <c r="F79" s="91">
        <f>SUM(C79:E79)</f>
        <v>6016430</v>
      </c>
    </row>
    <row r="80" spans="1:6" ht="12.75">
      <c r="A80" s="6"/>
      <c r="B80" s="7"/>
      <c r="C80" s="39"/>
      <c r="D80" s="39"/>
      <c r="E80" s="39"/>
      <c r="F80" s="36"/>
    </row>
    <row r="81" spans="1:6" ht="12.75">
      <c r="A81" s="6"/>
      <c r="B81" s="20" t="s">
        <v>80</v>
      </c>
      <c r="C81" s="92">
        <f aca="true" t="shared" si="0" ref="C81:E82">C71*(98630)</f>
        <v>493150</v>
      </c>
      <c r="D81" s="92">
        <f t="shared" si="0"/>
        <v>493150</v>
      </c>
      <c r="E81" s="92">
        <f t="shared" si="0"/>
        <v>2958900</v>
      </c>
      <c r="F81" s="93">
        <f>SUM(C81:E81)</f>
        <v>3945200</v>
      </c>
    </row>
    <row r="82" spans="1:6" ht="12.75">
      <c r="A82" s="6"/>
      <c r="B82" s="29" t="s">
        <v>125</v>
      </c>
      <c r="C82" s="94">
        <f t="shared" si="0"/>
        <v>98630</v>
      </c>
      <c r="D82" s="94">
        <f t="shared" si="0"/>
        <v>295890</v>
      </c>
      <c r="E82" s="94">
        <f t="shared" si="0"/>
        <v>1479450</v>
      </c>
      <c r="F82" s="95">
        <f>SUM(C82:E82)</f>
        <v>1873970</v>
      </c>
    </row>
    <row r="83" spans="1:6" ht="13.5" thickBot="1">
      <c r="A83" s="6"/>
      <c r="B83" s="96" t="s">
        <v>71</v>
      </c>
      <c r="C83" s="94">
        <f>C82*(0.12)</f>
        <v>11835.6</v>
      </c>
      <c r="D83" s="94">
        <f>D82*(0.12)</f>
        <v>35506.799999999996</v>
      </c>
      <c r="E83" s="94">
        <f>E82*(0.12)</f>
        <v>177534</v>
      </c>
      <c r="F83" s="94">
        <f>F82*(0.12)</f>
        <v>224876.4</v>
      </c>
    </row>
    <row r="84" spans="1:6" ht="13.5" thickBot="1">
      <c r="A84" s="122" t="s">
        <v>75</v>
      </c>
      <c r="B84" s="123"/>
      <c r="C84" s="123"/>
      <c r="D84" s="123"/>
      <c r="E84" s="123"/>
      <c r="F84" s="124"/>
    </row>
    <row r="85" spans="1:6" ht="12.75">
      <c r="A85" s="68"/>
      <c r="B85" s="71" t="s">
        <v>76</v>
      </c>
      <c r="C85" s="97">
        <f>(36000000)*C75</f>
        <v>5760000</v>
      </c>
      <c r="D85" s="97">
        <f>(36000000)*D75</f>
        <v>12600000</v>
      </c>
      <c r="E85" s="97">
        <f>(36000000)*E75</f>
        <v>17640000</v>
      </c>
      <c r="F85" s="97">
        <f>SUM(C85:E85)</f>
        <v>36000000</v>
      </c>
    </row>
    <row r="86" spans="1:6" ht="16.5" thickBot="1">
      <c r="A86" s="78"/>
      <c r="B86" s="69" t="s">
        <v>77</v>
      </c>
      <c r="C86" s="98">
        <f>C69*(98630)</f>
        <v>986300</v>
      </c>
      <c r="D86" s="98">
        <f>D69*(98630)</f>
        <v>2071230</v>
      </c>
      <c r="E86" s="98">
        <f>E69*(98630)</f>
        <v>2958900</v>
      </c>
      <c r="F86" s="98">
        <f>F69*(98630)</f>
        <v>6016430</v>
      </c>
    </row>
    <row r="87" spans="1:6" ht="13.5" thickBot="1">
      <c r="A87" s="144" t="s">
        <v>46</v>
      </c>
      <c r="B87" s="145"/>
      <c r="C87" s="145"/>
      <c r="D87" s="145"/>
      <c r="E87" s="145"/>
      <c r="F87" s="146"/>
    </row>
    <row r="88" spans="1:6" ht="12.75">
      <c r="A88" s="6"/>
      <c r="B88" s="7"/>
      <c r="C88" s="39"/>
      <c r="D88" s="42"/>
      <c r="E88" s="39"/>
      <c r="F88" s="9"/>
    </row>
    <row r="89" spans="1:6" ht="12.75">
      <c r="A89" s="6"/>
      <c r="B89" s="20" t="s">
        <v>82</v>
      </c>
      <c r="C89" s="88">
        <v>0.16</v>
      </c>
      <c r="D89" s="88">
        <v>0.35</v>
      </c>
      <c r="E89" s="88">
        <v>0.49</v>
      </c>
      <c r="F89" s="43"/>
    </row>
    <row r="90" spans="1:6" ht="13.5" thickBot="1">
      <c r="A90" s="6"/>
      <c r="B90" s="29" t="s">
        <v>83</v>
      </c>
      <c r="C90" s="89">
        <v>0.13</v>
      </c>
      <c r="D90" s="89">
        <v>0.13</v>
      </c>
      <c r="E90" s="89">
        <v>0.75</v>
      </c>
      <c r="F90" s="44"/>
    </row>
    <row r="91" spans="1:6" ht="16.5" thickBot="1">
      <c r="A91" s="127" t="s">
        <v>49</v>
      </c>
      <c r="B91" s="128"/>
      <c r="C91" s="128"/>
      <c r="D91" s="128"/>
      <c r="E91" s="128"/>
      <c r="F91" s="129"/>
    </row>
    <row r="92" spans="1:6" ht="12.75">
      <c r="A92" s="6"/>
      <c r="B92" s="7"/>
      <c r="C92" s="147" t="s">
        <v>11</v>
      </c>
      <c r="D92" s="148"/>
      <c r="E92" s="32" t="s">
        <v>83</v>
      </c>
      <c r="F92" s="45" t="s">
        <v>48</v>
      </c>
    </row>
    <row r="93" spans="1:6" ht="12.75">
      <c r="A93" s="6"/>
      <c r="B93" s="20" t="s">
        <v>12</v>
      </c>
      <c r="C93" s="141">
        <v>20</v>
      </c>
      <c r="D93" s="141"/>
      <c r="E93" s="84">
        <v>7</v>
      </c>
      <c r="F93" s="99">
        <v>13</v>
      </c>
    </row>
    <row r="94" spans="1:6" ht="9" customHeight="1">
      <c r="A94" s="6"/>
      <c r="B94" s="7"/>
      <c r="C94" s="100"/>
      <c r="D94" s="100"/>
      <c r="E94" s="39"/>
      <c r="F94" s="9"/>
    </row>
    <row r="95" spans="1:6" ht="12.75">
      <c r="A95" s="6"/>
      <c r="B95" s="20" t="s">
        <v>47</v>
      </c>
      <c r="C95" s="143"/>
      <c r="D95" s="143"/>
      <c r="E95" s="23"/>
      <c r="F95" s="43"/>
    </row>
    <row r="96" spans="1:6" ht="12.75">
      <c r="A96" s="6"/>
      <c r="B96" s="21" t="s">
        <v>4</v>
      </c>
      <c r="C96" s="141">
        <v>5</v>
      </c>
      <c r="D96" s="141"/>
      <c r="E96" s="84">
        <v>1</v>
      </c>
      <c r="F96" s="99">
        <v>4</v>
      </c>
    </row>
    <row r="97" spans="1:6" ht="12.75">
      <c r="A97" s="6"/>
      <c r="B97" s="21" t="s">
        <v>5</v>
      </c>
      <c r="C97" s="141">
        <v>2</v>
      </c>
      <c r="D97" s="141"/>
      <c r="E97" s="84">
        <v>1</v>
      </c>
      <c r="F97" s="99">
        <v>1</v>
      </c>
    </row>
    <row r="98" spans="1:6" ht="12.75">
      <c r="A98" s="6"/>
      <c r="B98" s="21" t="s">
        <v>6</v>
      </c>
      <c r="C98" s="141">
        <v>10</v>
      </c>
      <c r="D98" s="141"/>
      <c r="E98" s="84">
        <v>2</v>
      </c>
      <c r="F98" s="99">
        <v>8</v>
      </c>
    </row>
    <row r="99" spans="1:6" ht="12.75">
      <c r="A99" s="6"/>
      <c r="B99" s="21" t="s">
        <v>7</v>
      </c>
      <c r="C99" s="141">
        <v>1</v>
      </c>
      <c r="D99" s="141"/>
      <c r="E99" s="84">
        <v>1</v>
      </c>
      <c r="F99" s="99">
        <v>0</v>
      </c>
    </row>
    <row r="100" spans="1:6" ht="13.5" thickBot="1">
      <c r="A100" s="16"/>
      <c r="B100" s="46" t="s">
        <v>8</v>
      </c>
      <c r="C100" s="142">
        <v>2</v>
      </c>
      <c r="D100" s="142"/>
      <c r="E100" s="101">
        <v>2</v>
      </c>
      <c r="F100" s="102">
        <v>0</v>
      </c>
    </row>
    <row r="101" spans="1:6" ht="16.5" thickBot="1">
      <c r="A101" s="127" t="s">
        <v>70</v>
      </c>
      <c r="B101" s="128"/>
      <c r="C101" s="128"/>
      <c r="D101" s="128"/>
      <c r="E101" s="128"/>
      <c r="F101" s="129"/>
    </row>
    <row r="102" spans="1:6" ht="12.75">
      <c r="A102" s="6"/>
      <c r="B102" s="7"/>
      <c r="C102" s="34" t="s">
        <v>11</v>
      </c>
      <c r="D102" s="34" t="s">
        <v>83</v>
      </c>
      <c r="E102" s="34" t="s">
        <v>72</v>
      </c>
      <c r="F102" s="48" t="s">
        <v>48</v>
      </c>
    </row>
    <row r="103" spans="1:6" ht="8.25" customHeight="1">
      <c r="A103" s="61"/>
      <c r="B103" s="62"/>
      <c r="C103" s="63"/>
      <c r="D103" s="64"/>
      <c r="E103" s="64"/>
      <c r="F103" s="65"/>
    </row>
    <row r="104" spans="1:6" ht="12.75">
      <c r="A104" s="61"/>
      <c r="B104" s="59" t="s">
        <v>73</v>
      </c>
      <c r="C104" s="79" t="s">
        <v>126</v>
      </c>
      <c r="D104" s="103" t="s">
        <v>127</v>
      </c>
      <c r="E104" s="104">
        <v>0.1</v>
      </c>
      <c r="F104" s="105" t="s">
        <v>128</v>
      </c>
    </row>
    <row r="105" spans="1:6" ht="12.75">
      <c r="A105" s="77"/>
      <c r="B105" s="59" t="s">
        <v>74</v>
      </c>
      <c r="C105" s="79" t="s">
        <v>129</v>
      </c>
      <c r="D105" s="103" t="s">
        <v>130</v>
      </c>
      <c r="E105" s="104">
        <v>0.28</v>
      </c>
      <c r="F105" s="105" t="s">
        <v>131</v>
      </c>
    </row>
    <row r="106" spans="1:6" ht="12.75">
      <c r="A106" s="77"/>
      <c r="B106" s="62"/>
      <c r="C106" s="63"/>
      <c r="D106" s="64"/>
      <c r="E106" s="64"/>
      <c r="F106" s="65"/>
    </row>
    <row r="107" spans="1:6" ht="13.5" thickBot="1">
      <c r="A107" s="67"/>
      <c r="B107" s="73"/>
      <c r="C107" s="74"/>
      <c r="D107" s="75"/>
      <c r="E107" s="75"/>
      <c r="F107" s="76"/>
    </row>
    <row r="108" spans="1:6" ht="16.5" thickBot="1">
      <c r="A108" s="127" t="s">
        <v>54</v>
      </c>
      <c r="B108" s="128"/>
      <c r="C108" s="128"/>
      <c r="D108" s="128"/>
      <c r="E108" s="128"/>
      <c r="F108" s="129"/>
    </row>
    <row r="109" spans="1:6" ht="12.75" customHeight="1">
      <c r="A109" s="6"/>
      <c r="B109" s="7"/>
      <c r="C109" s="106" t="s">
        <v>132</v>
      </c>
      <c r="D109" s="106" t="s">
        <v>133</v>
      </c>
      <c r="E109" s="106" t="s">
        <v>134</v>
      </c>
      <c r="F109" s="107" t="s">
        <v>135</v>
      </c>
    </row>
    <row r="110" spans="1:6" ht="12.75">
      <c r="A110" s="6"/>
      <c r="B110" s="7"/>
      <c r="C110" s="108" t="s">
        <v>136</v>
      </c>
      <c r="D110" s="108" t="s">
        <v>137</v>
      </c>
      <c r="E110" s="108" t="s">
        <v>138</v>
      </c>
      <c r="F110" s="109" t="s">
        <v>139</v>
      </c>
    </row>
    <row r="111" spans="1:8" ht="12.75">
      <c r="A111" s="6"/>
      <c r="B111" s="33" t="s">
        <v>15</v>
      </c>
      <c r="C111" s="108" t="s">
        <v>140</v>
      </c>
      <c r="D111" s="108" t="s">
        <v>141</v>
      </c>
      <c r="E111" s="108" t="s">
        <v>141</v>
      </c>
      <c r="F111" s="109" t="s">
        <v>142</v>
      </c>
      <c r="H111" s="4"/>
    </row>
    <row r="112" spans="1:8" s="3" customFormat="1" ht="12.75">
      <c r="A112" s="6"/>
      <c r="B112" s="33" t="s">
        <v>38</v>
      </c>
      <c r="C112" s="108">
        <v>75</v>
      </c>
      <c r="D112" s="108">
        <v>45</v>
      </c>
      <c r="E112" s="108">
        <v>60</v>
      </c>
      <c r="F112" s="109">
        <v>30</v>
      </c>
      <c r="H112" s="5"/>
    </row>
    <row r="113" spans="1:8" s="3" customFormat="1" ht="12.75">
      <c r="A113" s="6"/>
      <c r="B113" s="33" t="s">
        <v>39</v>
      </c>
      <c r="C113" s="108">
        <v>30</v>
      </c>
      <c r="D113" s="108">
        <v>15</v>
      </c>
      <c r="E113" s="108">
        <v>20</v>
      </c>
      <c r="F113" s="109">
        <v>10</v>
      </c>
      <c r="H113" s="5"/>
    </row>
    <row r="114" spans="1:8" s="3" customFormat="1" ht="12.75">
      <c r="A114" s="6"/>
      <c r="B114" s="33" t="s">
        <v>16</v>
      </c>
      <c r="C114" s="108">
        <v>10</v>
      </c>
      <c r="D114" s="108">
        <v>5</v>
      </c>
      <c r="E114" s="108">
        <v>10</v>
      </c>
      <c r="F114" s="109">
        <v>2</v>
      </c>
      <c r="H114" s="5"/>
    </row>
    <row r="115" spans="1:8" s="3" customFormat="1" ht="12.75">
      <c r="A115" s="6"/>
      <c r="B115" s="33" t="s">
        <v>53</v>
      </c>
      <c r="C115" s="110">
        <v>0.8</v>
      </c>
      <c r="D115" s="110">
        <v>0.75</v>
      </c>
      <c r="E115" s="110">
        <v>0.8</v>
      </c>
      <c r="F115" s="111">
        <v>0.95</v>
      </c>
      <c r="H115" s="5"/>
    </row>
    <row r="116" spans="1:8" s="3" customFormat="1" ht="12.75">
      <c r="A116" s="6"/>
      <c r="B116" s="33" t="s">
        <v>17</v>
      </c>
      <c r="C116" s="110">
        <v>0.9</v>
      </c>
      <c r="D116" s="110">
        <v>0.9</v>
      </c>
      <c r="E116" s="110">
        <v>0.8</v>
      </c>
      <c r="F116" s="111">
        <v>0.99</v>
      </c>
      <c r="H116" s="5"/>
    </row>
    <row r="117" spans="1:8" s="3" customFormat="1" ht="12.75">
      <c r="A117" s="6"/>
      <c r="B117" s="136" t="s">
        <v>18</v>
      </c>
      <c r="C117" s="137" t="s">
        <v>143</v>
      </c>
      <c r="D117" s="139" t="s">
        <v>144</v>
      </c>
      <c r="E117" s="134" t="s">
        <v>8</v>
      </c>
      <c r="F117" s="130" t="s">
        <v>145</v>
      </c>
      <c r="H117" s="5"/>
    </row>
    <row r="118" spans="1:8" s="3" customFormat="1" ht="14.25" customHeight="1">
      <c r="A118" s="6"/>
      <c r="B118" s="136"/>
      <c r="C118" s="138"/>
      <c r="D118" s="139"/>
      <c r="E118" s="140"/>
      <c r="F118" s="131"/>
      <c r="H118" s="5"/>
    </row>
    <row r="119" spans="1:8" s="3" customFormat="1" ht="13.5" thickBot="1">
      <c r="A119" s="16"/>
      <c r="B119" s="49"/>
      <c r="C119" s="18"/>
      <c r="D119" s="18"/>
      <c r="E119" s="18"/>
      <c r="F119" s="47"/>
      <c r="H119" s="5"/>
    </row>
    <row r="120" spans="1:6" ht="16.5" thickBot="1">
      <c r="A120" s="127" t="s">
        <v>19</v>
      </c>
      <c r="B120" s="128"/>
      <c r="C120" s="128"/>
      <c r="D120" s="128"/>
      <c r="E120" s="128"/>
      <c r="F120" s="129"/>
    </row>
    <row r="121" spans="1:6" ht="12.75">
      <c r="A121" s="6"/>
      <c r="B121" s="7"/>
      <c r="C121" s="106" t="s">
        <v>134</v>
      </c>
      <c r="D121" s="106" t="s">
        <v>146</v>
      </c>
      <c r="E121" s="106" t="s">
        <v>147</v>
      </c>
      <c r="F121" s="9"/>
    </row>
    <row r="122" spans="1:6" ht="12.75">
      <c r="A122" s="6"/>
      <c r="B122" s="7"/>
      <c r="C122" s="108" t="s">
        <v>138</v>
      </c>
      <c r="D122" s="108" t="s">
        <v>148</v>
      </c>
      <c r="E122" s="108" t="s">
        <v>149</v>
      </c>
      <c r="F122" s="9"/>
    </row>
    <row r="123" spans="1:6" ht="12.75">
      <c r="A123" s="6"/>
      <c r="B123" s="33" t="s">
        <v>15</v>
      </c>
      <c r="C123" s="108" t="s">
        <v>150</v>
      </c>
      <c r="D123" s="108" t="s">
        <v>151</v>
      </c>
      <c r="E123" s="108" t="s">
        <v>152</v>
      </c>
      <c r="F123" s="9"/>
    </row>
    <row r="124" spans="1:6" ht="12.75">
      <c r="A124" s="6"/>
      <c r="B124" s="33" t="s">
        <v>38</v>
      </c>
      <c r="C124" s="108">
        <v>60</v>
      </c>
      <c r="D124" s="108">
        <v>90</v>
      </c>
      <c r="E124" s="108">
        <v>75</v>
      </c>
      <c r="F124" s="9"/>
    </row>
    <row r="125" spans="1:6" ht="12.75">
      <c r="A125" s="6"/>
      <c r="B125" s="33" t="s">
        <v>39</v>
      </c>
      <c r="C125" s="108">
        <v>20</v>
      </c>
      <c r="D125" s="108">
        <v>30</v>
      </c>
      <c r="E125" s="108">
        <v>30</v>
      </c>
      <c r="F125" s="9"/>
    </row>
    <row r="126" spans="1:6" ht="12.75">
      <c r="A126" s="6"/>
      <c r="B126" s="33" t="s">
        <v>16</v>
      </c>
      <c r="C126" s="108">
        <v>10</v>
      </c>
      <c r="D126" s="108">
        <v>15</v>
      </c>
      <c r="E126" s="108">
        <v>10</v>
      </c>
      <c r="F126" s="9"/>
    </row>
    <row r="127" spans="1:6" ht="12.75">
      <c r="A127" s="6"/>
      <c r="B127" s="33" t="s">
        <v>53</v>
      </c>
      <c r="C127" s="110">
        <v>0.8</v>
      </c>
      <c r="D127" s="110">
        <v>0.75</v>
      </c>
      <c r="E127" s="110">
        <v>0.9</v>
      </c>
      <c r="F127" s="9"/>
    </row>
    <row r="128" spans="1:6" ht="12.75">
      <c r="A128" s="6"/>
      <c r="B128" s="33" t="s">
        <v>17</v>
      </c>
      <c r="C128" s="110">
        <v>0.8</v>
      </c>
      <c r="D128" s="110">
        <v>0.95</v>
      </c>
      <c r="E128" s="110">
        <v>0.75</v>
      </c>
      <c r="F128" s="9"/>
    </row>
    <row r="129" spans="1:6" ht="12.75">
      <c r="A129" s="6"/>
      <c r="B129" s="132" t="s">
        <v>18</v>
      </c>
      <c r="C129" s="134" t="s">
        <v>153</v>
      </c>
      <c r="D129" s="134" t="s">
        <v>154</v>
      </c>
      <c r="E129" s="134" t="s">
        <v>155</v>
      </c>
      <c r="F129" s="36"/>
    </row>
    <row r="130" spans="1:6" ht="25.5" customHeight="1" thickBot="1">
      <c r="A130" s="16"/>
      <c r="B130" s="133"/>
      <c r="C130" s="135"/>
      <c r="D130" s="135"/>
      <c r="E130" s="135"/>
      <c r="F130" s="47"/>
    </row>
    <row r="131" spans="1:6" ht="12.75" customHeight="1" thickBot="1">
      <c r="A131" s="127" t="s">
        <v>59</v>
      </c>
      <c r="B131" s="128"/>
      <c r="C131" s="128"/>
      <c r="D131" s="128"/>
      <c r="E131" s="128"/>
      <c r="F131" s="129"/>
    </row>
    <row r="132" spans="1:6" ht="12.75">
      <c r="A132" s="6"/>
      <c r="B132" s="7"/>
      <c r="C132" s="34" t="s">
        <v>11</v>
      </c>
      <c r="D132" s="34" t="s">
        <v>83</v>
      </c>
      <c r="E132" s="34" t="s">
        <v>56</v>
      </c>
      <c r="F132" s="48" t="s">
        <v>48</v>
      </c>
    </row>
    <row r="133" spans="1:6" ht="12.75">
      <c r="A133" s="6"/>
      <c r="B133" s="51" t="s">
        <v>57</v>
      </c>
      <c r="C133" s="110">
        <v>0.85</v>
      </c>
      <c r="D133" s="88">
        <v>0.99</v>
      </c>
      <c r="E133" s="112" t="s">
        <v>156</v>
      </c>
      <c r="F133" s="113" t="s">
        <v>157</v>
      </c>
    </row>
    <row r="134" spans="1:6" ht="12.75">
      <c r="A134" s="6"/>
      <c r="B134" s="7"/>
      <c r="C134" s="114"/>
      <c r="D134" s="8"/>
      <c r="E134" s="8"/>
      <c r="F134" s="9"/>
    </row>
    <row r="135" spans="1:6" ht="12.75">
      <c r="A135" s="6"/>
      <c r="B135" s="50" t="s">
        <v>63</v>
      </c>
      <c r="C135" s="114"/>
      <c r="D135" s="8"/>
      <c r="E135" s="8"/>
      <c r="F135" s="9"/>
    </row>
    <row r="136" spans="1:6" ht="12.75">
      <c r="A136" s="6"/>
      <c r="B136" s="20" t="s">
        <v>68</v>
      </c>
      <c r="C136" s="115"/>
      <c r="D136" s="21"/>
      <c r="E136" s="21"/>
      <c r="F136" s="43"/>
    </row>
    <row r="137" spans="1:6" ht="12.75">
      <c r="A137" s="6"/>
      <c r="B137" s="52" t="s">
        <v>60</v>
      </c>
      <c r="C137" s="116">
        <v>40000</v>
      </c>
      <c r="D137" s="117">
        <v>10000</v>
      </c>
      <c r="E137" s="88">
        <v>0.75</v>
      </c>
      <c r="F137" s="118">
        <f>C137-D137</f>
        <v>30000</v>
      </c>
    </row>
    <row r="138" spans="1:6" ht="12.75">
      <c r="A138" s="6"/>
      <c r="B138" s="52" t="s">
        <v>61</v>
      </c>
      <c r="C138" s="116">
        <v>7500</v>
      </c>
      <c r="D138" s="117">
        <v>3750</v>
      </c>
      <c r="E138" s="88">
        <v>0.5</v>
      </c>
      <c r="F138" s="118">
        <f aca="true" t="shared" si="1" ref="F138:F143">C138-D138</f>
        <v>3750</v>
      </c>
    </row>
    <row r="139" spans="1:6" ht="12.75">
      <c r="A139" s="6"/>
      <c r="B139" s="52" t="s">
        <v>62</v>
      </c>
      <c r="C139" s="116">
        <v>15000</v>
      </c>
      <c r="D139" s="117">
        <v>7500</v>
      </c>
      <c r="E139" s="88">
        <v>0.5</v>
      </c>
      <c r="F139" s="118">
        <f t="shared" si="1"/>
        <v>7500</v>
      </c>
    </row>
    <row r="140" spans="1:6" ht="12.75">
      <c r="A140" s="6"/>
      <c r="B140" s="57" t="s">
        <v>58</v>
      </c>
      <c r="C140" s="119"/>
      <c r="D140" s="120"/>
      <c r="E140" s="25"/>
      <c r="F140" s="121"/>
    </row>
    <row r="141" spans="1:6" ht="12.75">
      <c r="A141" s="6"/>
      <c r="B141" s="52" t="s">
        <v>60</v>
      </c>
      <c r="C141" s="116">
        <v>10000</v>
      </c>
      <c r="D141" s="117">
        <v>2000</v>
      </c>
      <c r="E141" s="88">
        <v>0.8</v>
      </c>
      <c r="F141" s="118">
        <f t="shared" si="1"/>
        <v>8000</v>
      </c>
    </row>
    <row r="142" spans="1:6" ht="12.75">
      <c r="A142" s="6"/>
      <c r="B142" s="52" t="s">
        <v>61</v>
      </c>
      <c r="C142" s="116">
        <v>2500</v>
      </c>
      <c r="D142" s="117">
        <v>1250</v>
      </c>
      <c r="E142" s="88">
        <v>0.5</v>
      </c>
      <c r="F142" s="118">
        <f t="shared" si="1"/>
        <v>1250</v>
      </c>
    </row>
    <row r="143" spans="1:6" ht="12.75">
      <c r="A143" s="6"/>
      <c r="B143" s="52" t="s">
        <v>69</v>
      </c>
      <c r="C143" s="116">
        <v>12500</v>
      </c>
      <c r="D143" s="117">
        <v>2000</v>
      </c>
      <c r="E143" s="88">
        <v>0.85</v>
      </c>
      <c r="F143" s="118">
        <f t="shared" si="1"/>
        <v>10500</v>
      </c>
    </row>
    <row r="144" spans="1:6" ht="12.75">
      <c r="A144" s="6"/>
      <c r="B144" s="54"/>
      <c r="C144" s="114"/>
      <c r="D144" s="8"/>
      <c r="E144" s="8"/>
      <c r="F144" s="9"/>
    </row>
    <row r="145" spans="1:6" ht="12.75">
      <c r="A145" s="6"/>
      <c r="B145" s="53" t="s">
        <v>64</v>
      </c>
      <c r="C145" s="114"/>
      <c r="D145" s="8"/>
      <c r="E145" s="8"/>
      <c r="F145" s="9"/>
    </row>
    <row r="146" spans="1:6" ht="12.75">
      <c r="A146" s="6"/>
      <c r="B146" s="20" t="s">
        <v>66</v>
      </c>
      <c r="C146" s="116">
        <v>12500</v>
      </c>
      <c r="D146" s="117">
        <v>2000</v>
      </c>
      <c r="E146" s="88">
        <v>0.85</v>
      </c>
      <c r="F146" s="118">
        <f>C146-D146</f>
        <v>10500</v>
      </c>
    </row>
    <row r="147" spans="1:6" ht="13.5" thickBot="1">
      <c r="A147" s="16"/>
      <c r="B147" s="55" t="s">
        <v>67</v>
      </c>
      <c r="C147" s="116">
        <v>50000</v>
      </c>
      <c r="D147" s="117">
        <v>10000</v>
      </c>
      <c r="E147" s="88">
        <v>0.8</v>
      </c>
      <c r="F147" s="118">
        <f>C147-D147</f>
        <v>40000</v>
      </c>
    </row>
    <row r="150" s="3" customFormat="1" ht="12.75">
      <c r="H150" s="5"/>
    </row>
    <row r="151" s="3" customFormat="1" ht="12.75">
      <c r="H151" s="5"/>
    </row>
    <row r="152" s="3" customFormat="1" ht="12.75">
      <c r="H152" s="5"/>
    </row>
    <row r="153" spans="3:5" s="3" customFormat="1" ht="12.75">
      <c r="C153" s="5"/>
      <c r="D153" s="2"/>
      <c r="E153" s="2"/>
    </row>
    <row r="154" spans="3:5" s="3" customFormat="1" ht="12.75">
      <c r="C154" s="5"/>
      <c r="D154" s="2"/>
      <c r="E154" s="2"/>
    </row>
  </sheetData>
  <mergeCells count="115">
    <mergeCell ref="A1:F1"/>
    <mergeCell ref="G1:J1"/>
    <mergeCell ref="A2:F2"/>
    <mergeCell ref="B4:C5"/>
    <mergeCell ref="D4:E5"/>
    <mergeCell ref="F4:F5"/>
    <mergeCell ref="A6:A7"/>
    <mergeCell ref="B6:C7"/>
    <mergeCell ref="D6:E7"/>
    <mergeCell ref="F6:F7"/>
    <mergeCell ref="A8:A9"/>
    <mergeCell ref="B8:C9"/>
    <mergeCell ref="D8:E9"/>
    <mergeCell ref="F8:F9"/>
    <mergeCell ref="A10:A11"/>
    <mergeCell ref="B10:C11"/>
    <mergeCell ref="D10:E11"/>
    <mergeCell ref="F10:F11"/>
    <mergeCell ref="A12:F12"/>
    <mergeCell ref="B14:C15"/>
    <mergeCell ref="D14:E15"/>
    <mergeCell ref="F14:F15"/>
    <mergeCell ref="A16:A17"/>
    <mergeCell ref="B16:C17"/>
    <mergeCell ref="D16:E17"/>
    <mergeCell ref="F16:F17"/>
    <mergeCell ref="A18:A19"/>
    <mergeCell ref="B18:C19"/>
    <mergeCell ref="D18:E19"/>
    <mergeCell ref="F18:F19"/>
    <mergeCell ref="A20:A21"/>
    <mergeCell ref="B20:C21"/>
    <mergeCell ref="D20:E21"/>
    <mergeCell ref="F20:F21"/>
    <mergeCell ref="A22:F22"/>
    <mergeCell ref="B24:C25"/>
    <mergeCell ref="D24:E25"/>
    <mergeCell ref="F24:F25"/>
    <mergeCell ref="A26:A27"/>
    <mergeCell ref="B26:C27"/>
    <mergeCell ref="D26:E27"/>
    <mergeCell ref="F26:F27"/>
    <mergeCell ref="A28:A29"/>
    <mergeCell ref="B28:C29"/>
    <mergeCell ref="D28:E29"/>
    <mergeCell ref="F28:F29"/>
    <mergeCell ref="A30:A31"/>
    <mergeCell ref="B30:C31"/>
    <mergeCell ref="D30:E31"/>
    <mergeCell ref="F30:F31"/>
    <mergeCell ref="A32:F32"/>
    <mergeCell ref="B34:F34"/>
    <mergeCell ref="A36:A37"/>
    <mergeCell ref="B36:F37"/>
    <mergeCell ref="A38:A39"/>
    <mergeCell ref="B38:F39"/>
    <mergeCell ref="A40:A41"/>
    <mergeCell ref="B40:F41"/>
    <mergeCell ref="A42:F42"/>
    <mergeCell ref="B44:F44"/>
    <mergeCell ref="B46:B47"/>
    <mergeCell ref="C46:D47"/>
    <mergeCell ref="E46:E47"/>
    <mergeCell ref="F46:F47"/>
    <mergeCell ref="B48:B49"/>
    <mergeCell ref="C48:D49"/>
    <mergeCell ref="E48:E49"/>
    <mergeCell ref="F48:F49"/>
    <mergeCell ref="B50:B51"/>
    <mergeCell ref="C50:D51"/>
    <mergeCell ref="E50:E51"/>
    <mergeCell ref="F50:F51"/>
    <mergeCell ref="A54:F54"/>
    <mergeCell ref="A56:A57"/>
    <mergeCell ref="B56:B57"/>
    <mergeCell ref="C56:F57"/>
    <mergeCell ref="C58:F60"/>
    <mergeCell ref="A59:A60"/>
    <mergeCell ref="B59:B60"/>
    <mergeCell ref="A61:A62"/>
    <mergeCell ref="B61:B62"/>
    <mergeCell ref="C61:F62"/>
    <mergeCell ref="A63:A64"/>
    <mergeCell ref="B63:B64"/>
    <mergeCell ref="C63:F64"/>
    <mergeCell ref="A65:A66"/>
    <mergeCell ref="B65:B66"/>
    <mergeCell ref="C65:F66"/>
    <mergeCell ref="A67:F67"/>
    <mergeCell ref="A73:F73"/>
    <mergeCell ref="A77:F77"/>
    <mergeCell ref="A84:F84"/>
    <mergeCell ref="A87:F87"/>
    <mergeCell ref="A91:F91"/>
    <mergeCell ref="C92:D92"/>
    <mergeCell ref="C93:D93"/>
    <mergeCell ref="C95:D95"/>
    <mergeCell ref="C96:D96"/>
    <mergeCell ref="C97:D97"/>
    <mergeCell ref="C98:D98"/>
    <mergeCell ref="E117:E118"/>
    <mergeCell ref="C99:D99"/>
    <mergeCell ref="C100:D100"/>
    <mergeCell ref="A101:F101"/>
    <mergeCell ref="A108:F108"/>
    <mergeCell ref="A131:F131"/>
    <mergeCell ref="F117:F118"/>
    <mergeCell ref="A120:F120"/>
    <mergeCell ref="B129:B130"/>
    <mergeCell ref="C129:C130"/>
    <mergeCell ref="D129:D130"/>
    <mergeCell ref="E129:E130"/>
    <mergeCell ref="B117:B118"/>
    <mergeCell ref="C117:C118"/>
    <mergeCell ref="D117:D11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154"/>
  <sheetViews>
    <sheetView workbookViewId="0" topLeftCell="A1">
      <selection activeCell="G22" sqref="G22"/>
    </sheetView>
  </sheetViews>
  <sheetFormatPr defaultColWidth="9.140625" defaultRowHeight="12.75"/>
  <cols>
    <col min="1" max="1" width="4.00390625" style="0" customWidth="1"/>
    <col min="2" max="2" width="22.28125" style="0" customWidth="1"/>
    <col min="3" max="4" width="15.7109375" style="1" customWidth="1"/>
    <col min="5" max="5" width="14.7109375" style="1" customWidth="1"/>
    <col min="6" max="6" width="17.00390625" style="0" customWidth="1"/>
    <col min="7" max="8" width="15.7109375" style="0" customWidth="1"/>
  </cols>
  <sheetData>
    <row r="1" spans="2:6" ht="45" customHeight="1" thickBot="1">
      <c r="B1" s="198"/>
      <c r="C1" s="198"/>
      <c r="D1" s="198"/>
      <c r="E1" s="198"/>
      <c r="F1" s="198"/>
    </row>
    <row r="2" spans="1:6" ht="16.5" thickBot="1">
      <c r="A2" s="127" t="s">
        <v>20</v>
      </c>
      <c r="B2" s="128"/>
      <c r="C2" s="128"/>
      <c r="D2" s="128"/>
      <c r="E2" s="128"/>
      <c r="F2" s="129"/>
    </row>
    <row r="3" spans="1:6" ht="12.75">
      <c r="A3" s="6"/>
      <c r="B3" s="7"/>
      <c r="C3" s="8"/>
      <c r="D3" s="8"/>
      <c r="E3" s="8"/>
      <c r="F3" s="9"/>
    </row>
    <row r="4" spans="1:7" ht="12.75">
      <c r="A4" s="6"/>
      <c r="B4" s="179" t="s">
        <v>25</v>
      </c>
      <c r="C4" s="179"/>
      <c r="D4" s="186" t="s">
        <v>22</v>
      </c>
      <c r="E4" s="186"/>
      <c r="F4" s="187" t="s">
        <v>21</v>
      </c>
      <c r="G4" s="4"/>
    </row>
    <row r="5" spans="1:7" ht="12.75">
      <c r="A5" s="6"/>
      <c r="B5" s="179"/>
      <c r="C5" s="179"/>
      <c r="D5" s="186"/>
      <c r="E5" s="186"/>
      <c r="F5" s="187"/>
      <c r="G5" s="4"/>
    </row>
    <row r="6" spans="1:7" s="3" customFormat="1" ht="12.75">
      <c r="A6" s="165">
        <v>1</v>
      </c>
      <c r="B6" s="195"/>
      <c r="C6" s="195"/>
      <c r="D6" s="196"/>
      <c r="E6" s="196"/>
      <c r="F6" s="197"/>
      <c r="G6" s="5"/>
    </row>
    <row r="7" spans="1:7" s="3" customFormat="1" ht="12.75">
      <c r="A7" s="165"/>
      <c r="B7" s="195"/>
      <c r="C7" s="195"/>
      <c r="D7" s="196"/>
      <c r="E7" s="196"/>
      <c r="F7" s="197"/>
      <c r="G7" s="5"/>
    </row>
    <row r="8" spans="1:7" s="3" customFormat="1" ht="12.75">
      <c r="A8" s="165">
        <v>2</v>
      </c>
      <c r="B8" s="195"/>
      <c r="C8" s="195"/>
      <c r="D8" s="196"/>
      <c r="E8" s="196"/>
      <c r="F8" s="197"/>
      <c r="G8" s="5"/>
    </row>
    <row r="9" spans="1:7" s="3" customFormat="1" ht="12.75">
      <c r="A9" s="165"/>
      <c r="B9" s="195"/>
      <c r="C9" s="195"/>
      <c r="D9" s="196"/>
      <c r="E9" s="196"/>
      <c r="F9" s="197"/>
      <c r="G9" s="5"/>
    </row>
    <row r="10" spans="1:7" s="3" customFormat="1" ht="12.75">
      <c r="A10" s="165">
        <v>3</v>
      </c>
      <c r="B10" s="195"/>
      <c r="C10" s="195"/>
      <c r="D10" s="196"/>
      <c r="E10" s="196"/>
      <c r="F10" s="197"/>
      <c r="G10" s="5"/>
    </row>
    <row r="11" spans="1:7" s="3" customFormat="1" ht="12.75">
      <c r="A11" s="165"/>
      <c r="B11" s="195"/>
      <c r="C11" s="195"/>
      <c r="D11" s="196"/>
      <c r="E11" s="196"/>
      <c r="F11" s="197"/>
      <c r="G11" s="5"/>
    </row>
    <row r="12" spans="1:6" ht="16.5" thickBot="1">
      <c r="A12" s="171" t="s">
        <v>24</v>
      </c>
      <c r="B12" s="172"/>
      <c r="C12" s="172"/>
      <c r="D12" s="172"/>
      <c r="E12" s="172"/>
      <c r="F12" s="173"/>
    </row>
    <row r="13" spans="1:6" ht="12.75">
      <c r="A13" s="6"/>
      <c r="B13" s="7"/>
      <c r="C13" s="8"/>
      <c r="D13" s="13"/>
      <c r="E13" s="14"/>
      <c r="F13" s="15"/>
    </row>
    <row r="14" spans="1:7" ht="12.75">
      <c r="A14" s="6"/>
      <c r="B14" s="179" t="s">
        <v>25</v>
      </c>
      <c r="C14" s="179"/>
      <c r="D14" s="186" t="s">
        <v>22</v>
      </c>
      <c r="E14" s="186"/>
      <c r="F14" s="187" t="s">
        <v>21</v>
      </c>
      <c r="G14" s="4"/>
    </row>
    <row r="15" spans="1:7" ht="12.75">
      <c r="A15" s="6"/>
      <c r="B15" s="179"/>
      <c r="C15" s="179"/>
      <c r="D15" s="186"/>
      <c r="E15" s="186"/>
      <c r="F15" s="187"/>
      <c r="G15" s="4"/>
    </row>
    <row r="16" spans="1:7" s="3" customFormat="1" ht="12.75">
      <c r="A16" s="165">
        <v>1</v>
      </c>
      <c r="B16" s="195"/>
      <c r="C16" s="195"/>
      <c r="D16" s="196"/>
      <c r="E16" s="196"/>
      <c r="F16" s="197"/>
      <c r="G16" s="5"/>
    </row>
    <row r="17" spans="1:7" s="3" customFormat="1" ht="12.75">
      <c r="A17" s="165"/>
      <c r="B17" s="195"/>
      <c r="C17" s="195"/>
      <c r="D17" s="196"/>
      <c r="E17" s="196"/>
      <c r="F17" s="197"/>
      <c r="G17" s="5"/>
    </row>
    <row r="18" spans="1:7" s="3" customFormat="1" ht="12.75">
      <c r="A18" s="165">
        <v>2</v>
      </c>
      <c r="B18" s="195"/>
      <c r="C18" s="195"/>
      <c r="D18" s="196"/>
      <c r="E18" s="196"/>
      <c r="F18" s="197"/>
      <c r="G18" s="5"/>
    </row>
    <row r="19" spans="1:7" s="3" customFormat="1" ht="12.75">
      <c r="A19" s="165"/>
      <c r="B19" s="195"/>
      <c r="C19" s="195"/>
      <c r="D19" s="196"/>
      <c r="E19" s="196"/>
      <c r="F19" s="197"/>
      <c r="G19" s="5"/>
    </row>
    <row r="20" spans="1:7" s="3" customFormat="1" ht="12.75">
      <c r="A20" s="165">
        <v>3</v>
      </c>
      <c r="B20" s="195"/>
      <c r="C20" s="195"/>
      <c r="D20" s="196"/>
      <c r="E20" s="196"/>
      <c r="F20" s="197"/>
      <c r="G20" s="5"/>
    </row>
    <row r="21" spans="1:7" s="3" customFormat="1" ht="12.75">
      <c r="A21" s="165"/>
      <c r="B21" s="195"/>
      <c r="C21" s="195"/>
      <c r="D21" s="196"/>
      <c r="E21" s="196"/>
      <c r="F21" s="197"/>
      <c r="G21" s="5"/>
    </row>
    <row r="22" spans="1:6" ht="16.5" thickBot="1">
      <c r="A22" s="171" t="s">
        <v>23</v>
      </c>
      <c r="B22" s="172"/>
      <c r="C22" s="172"/>
      <c r="D22" s="172"/>
      <c r="E22" s="172"/>
      <c r="F22" s="173"/>
    </row>
    <row r="23" spans="1:6" ht="12.75">
      <c r="A23" s="6"/>
      <c r="B23" s="7"/>
      <c r="C23" s="8"/>
      <c r="D23" s="13"/>
      <c r="E23" s="14"/>
      <c r="F23" s="15"/>
    </row>
    <row r="24" spans="1:7" ht="12.75">
      <c r="A24" s="6"/>
      <c r="B24" s="179" t="s">
        <v>25</v>
      </c>
      <c r="C24" s="179"/>
      <c r="D24" s="180" t="s">
        <v>22</v>
      </c>
      <c r="E24" s="181"/>
      <c r="F24" s="184" t="s">
        <v>21</v>
      </c>
      <c r="G24" s="4"/>
    </row>
    <row r="25" spans="1:7" ht="12.75">
      <c r="A25" s="6"/>
      <c r="B25" s="179"/>
      <c r="C25" s="179"/>
      <c r="D25" s="182"/>
      <c r="E25" s="183"/>
      <c r="F25" s="185"/>
      <c r="G25" s="4"/>
    </row>
    <row r="26" spans="1:7" s="3" customFormat="1" ht="12.75">
      <c r="A26" s="165">
        <v>1</v>
      </c>
      <c r="B26" s="195"/>
      <c r="C26" s="195"/>
      <c r="D26" s="196"/>
      <c r="E26" s="196"/>
      <c r="F26" s="197"/>
      <c r="G26" s="5"/>
    </row>
    <row r="27" spans="1:7" s="3" customFormat="1" ht="12.75">
      <c r="A27" s="165"/>
      <c r="B27" s="195"/>
      <c r="C27" s="195"/>
      <c r="D27" s="196"/>
      <c r="E27" s="196"/>
      <c r="F27" s="197"/>
      <c r="G27" s="5"/>
    </row>
    <row r="28" spans="1:7" s="3" customFormat="1" ht="12.75">
      <c r="A28" s="165">
        <v>2</v>
      </c>
      <c r="B28" s="195"/>
      <c r="C28" s="195"/>
      <c r="D28" s="196"/>
      <c r="E28" s="196"/>
      <c r="F28" s="197"/>
      <c r="G28" s="5"/>
    </row>
    <row r="29" spans="1:7" s="3" customFormat="1" ht="12.75">
      <c r="A29" s="165"/>
      <c r="B29" s="195"/>
      <c r="C29" s="195"/>
      <c r="D29" s="196"/>
      <c r="E29" s="196"/>
      <c r="F29" s="197"/>
      <c r="G29" s="5"/>
    </row>
    <row r="30" spans="1:7" s="3" customFormat="1" ht="12.75">
      <c r="A30" s="165">
        <v>3</v>
      </c>
      <c r="B30" s="195"/>
      <c r="C30" s="195"/>
      <c r="D30" s="196"/>
      <c r="E30" s="196"/>
      <c r="F30" s="197"/>
      <c r="G30" s="5"/>
    </row>
    <row r="31" spans="1:7" s="3" customFormat="1" ht="12.75">
      <c r="A31" s="165"/>
      <c r="B31" s="195"/>
      <c r="C31" s="195"/>
      <c r="D31" s="196"/>
      <c r="E31" s="196"/>
      <c r="F31" s="197"/>
      <c r="G31" s="5"/>
    </row>
    <row r="32" spans="1:6" ht="16.5" thickBot="1">
      <c r="A32" s="171" t="s">
        <v>26</v>
      </c>
      <c r="B32" s="172"/>
      <c r="C32" s="172"/>
      <c r="D32" s="172"/>
      <c r="E32" s="172"/>
      <c r="F32" s="173"/>
    </row>
    <row r="33" spans="1:6" ht="12.75">
      <c r="A33" s="6"/>
      <c r="B33" s="7"/>
      <c r="C33" s="8"/>
      <c r="D33" s="13"/>
      <c r="E33" s="14"/>
      <c r="F33" s="15"/>
    </row>
    <row r="34" spans="1:7" ht="12.75">
      <c r="A34" s="6"/>
      <c r="B34" s="174" t="s">
        <v>18</v>
      </c>
      <c r="C34" s="174"/>
      <c r="D34" s="174"/>
      <c r="E34" s="174"/>
      <c r="F34" s="175"/>
      <c r="G34" s="4"/>
    </row>
    <row r="35" spans="1:7" ht="12.75">
      <c r="A35" s="6"/>
      <c r="B35" s="10"/>
      <c r="C35" s="10"/>
      <c r="D35" s="11"/>
      <c r="E35" s="11"/>
      <c r="F35" s="12"/>
      <c r="G35" s="4"/>
    </row>
    <row r="36" spans="1:7" s="3" customFormat="1" ht="12.75">
      <c r="A36" s="165">
        <v>1</v>
      </c>
      <c r="B36" s="195"/>
      <c r="C36" s="195"/>
      <c r="D36" s="195"/>
      <c r="E36" s="195"/>
      <c r="F36" s="202"/>
      <c r="G36" s="5"/>
    </row>
    <row r="37" spans="1:7" s="3" customFormat="1" ht="12.75">
      <c r="A37" s="165"/>
      <c r="B37" s="195"/>
      <c r="C37" s="195"/>
      <c r="D37" s="195"/>
      <c r="E37" s="195"/>
      <c r="F37" s="202"/>
      <c r="G37" s="5"/>
    </row>
    <row r="38" spans="1:7" s="3" customFormat="1" ht="12.75">
      <c r="A38" s="165">
        <v>2</v>
      </c>
      <c r="B38" s="195"/>
      <c r="C38" s="195"/>
      <c r="D38" s="195"/>
      <c r="E38" s="195"/>
      <c r="F38" s="202"/>
      <c r="G38" s="5"/>
    </row>
    <row r="39" spans="1:7" s="3" customFormat="1" ht="12.75">
      <c r="A39" s="165"/>
      <c r="B39" s="195"/>
      <c r="C39" s="195"/>
      <c r="D39" s="195"/>
      <c r="E39" s="195"/>
      <c r="F39" s="202"/>
      <c r="G39" s="5"/>
    </row>
    <row r="40" spans="1:7" s="3" customFormat="1" ht="12.75">
      <c r="A40" s="165">
        <v>3</v>
      </c>
      <c r="B40" s="195"/>
      <c r="C40" s="195"/>
      <c r="D40" s="195"/>
      <c r="E40" s="195"/>
      <c r="F40" s="202"/>
      <c r="G40" s="5"/>
    </row>
    <row r="41" spans="1:7" s="3" customFormat="1" ht="13.5" thickBot="1">
      <c r="A41" s="168"/>
      <c r="B41" s="203"/>
      <c r="C41" s="203"/>
      <c r="D41" s="203"/>
      <c r="E41" s="203"/>
      <c r="F41" s="204"/>
      <c r="G41" s="5"/>
    </row>
    <row r="42" spans="1:6" ht="16.5" thickBot="1">
      <c r="A42" s="127" t="s">
        <v>27</v>
      </c>
      <c r="B42" s="128"/>
      <c r="C42" s="128"/>
      <c r="D42" s="128"/>
      <c r="E42" s="128"/>
      <c r="F42" s="129"/>
    </row>
    <row r="43" spans="1:6" ht="12.75">
      <c r="A43" s="6"/>
      <c r="B43" s="7"/>
      <c r="C43" s="8"/>
      <c r="D43" s="8"/>
      <c r="E43" s="8"/>
      <c r="F43" s="9"/>
    </row>
    <row r="44" spans="1:6" ht="12.75">
      <c r="A44" s="6"/>
      <c r="B44" s="199" t="s">
        <v>65</v>
      </c>
      <c r="C44" s="199"/>
      <c r="D44" s="199"/>
      <c r="E44" s="199"/>
      <c r="F44" s="200"/>
    </row>
    <row r="45" spans="1:6" ht="12.75">
      <c r="A45" s="6"/>
      <c r="B45" s="7"/>
      <c r="C45" s="8"/>
      <c r="D45" s="8"/>
      <c r="E45" s="8"/>
      <c r="F45" s="9"/>
    </row>
    <row r="46" spans="1:6" ht="12.75">
      <c r="A46" s="6"/>
      <c r="B46" s="126" t="s">
        <v>28</v>
      </c>
      <c r="C46" s="205"/>
      <c r="D46" s="205"/>
      <c r="E46" s="126" t="s">
        <v>31</v>
      </c>
      <c r="F46" s="201"/>
    </row>
    <row r="47" spans="1:6" ht="12.75">
      <c r="A47" s="6"/>
      <c r="B47" s="126"/>
      <c r="C47" s="205"/>
      <c r="D47" s="205"/>
      <c r="E47" s="126"/>
      <c r="F47" s="201"/>
    </row>
    <row r="48" spans="1:6" ht="12.75">
      <c r="A48" s="6"/>
      <c r="B48" s="126" t="s">
        <v>29</v>
      </c>
      <c r="C48" s="205"/>
      <c r="D48" s="205"/>
      <c r="E48" s="126" t="s">
        <v>32</v>
      </c>
      <c r="F48" s="201"/>
    </row>
    <row r="49" spans="1:6" ht="12.75">
      <c r="A49" s="6"/>
      <c r="B49" s="126"/>
      <c r="C49" s="205"/>
      <c r="D49" s="205"/>
      <c r="E49" s="126"/>
      <c r="F49" s="201"/>
    </row>
    <row r="50" spans="1:6" ht="12.75">
      <c r="A50" s="6"/>
      <c r="B50" s="126" t="s">
        <v>30</v>
      </c>
      <c r="C50" s="205"/>
      <c r="D50" s="205"/>
      <c r="E50" s="126" t="s">
        <v>33</v>
      </c>
      <c r="F50" s="201"/>
    </row>
    <row r="51" spans="1:6" ht="12.75">
      <c r="A51" s="6"/>
      <c r="B51" s="126"/>
      <c r="C51" s="205"/>
      <c r="D51" s="205"/>
      <c r="E51" s="126"/>
      <c r="F51" s="201"/>
    </row>
    <row r="52" spans="1:6" ht="13.5" thickBot="1">
      <c r="A52" s="16"/>
      <c r="B52" s="17"/>
      <c r="C52" s="18"/>
      <c r="D52" s="18"/>
      <c r="E52" s="18"/>
      <c r="F52" s="19"/>
    </row>
    <row r="53" spans="1:6" ht="13.5" thickBot="1">
      <c r="A53" s="16"/>
      <c r="B53" s="17"/>
      <c r="C53" s="18"/>
      <c r="D53" s="18"/>
      <c r="E53" s="18"/>
      <c r="F53" s="19"/>
    </row>
    <row r="54" spans="1:6" ht="15.75" customHeight="1" thickBot="1">
      <c r="A54" s="127" t="s">
        <v>34</v>
      </c>
      <c r="B54" s="128"/>
      <c r="C54" s="128"/>
      <c r="D54" s="128"/>
      <c r="E54" s="128"/>
      <c r="F54" s="129"/>
    </row>
    <row r="55" spans="1:6" ht="12.75">
      <c r="A55" s="6"/>
      <c r="B55" s="7"/>
      <c r="C55" s="8"/>
      <c r="D55" s="8"/>
      <c r="E55" s="8"/>
      <c r="F55" s="9"/>
    </row>
    <row r="56" spans="1:6" ht="12.75">
      <c r="A56" s="125">
        <v>1</v>
      </c>
      <c r="B56" s="126" t="s">
        <v>41</v>
      </c>
      <c r="C56" s="205"/>
      <c r="D56" s="205"/>
      <c r="E56" s="205"/>
      <c r="F56" s="201"/>
    </row>
    <row r="57" spans="1:6" ht="12.75">
      <c r="A57" s="125"/>
      <c r="B57" s="126"/>
      <c r="C57" s="205"/>
      <c r="D57" s="205"/>
      <c r="E57" s="205"/>
      <c r="F57" s="201"/>
    </row>
    <row r="58" spans="1:6" ht="12.75">
      <c r="A58" s="35">
        <v>2</v>
      </c>
      <c r="B58" s="26" t="s">
        <v>35</v>
      </c>
      <c r="C58" s="208"/>
      <c r="D58" s="205"/>
      <c r="E58" s="205"/>
      <c r="F58" s="201"/>
    </row>
    <row r="59" spans="1:6" ht="12.75">
      <c r="A59" s="159" t="s">
        <v>43</v>
      </c>
      <c r="B59" s="160" t="s">
        <v>36</v>
      </c>
      <c r="C59" s="205"/>
      <c r="D59" s="205"/>
      <c r="E59" s="205"/>
      <c r="F59" s="201"/>
    </row>
    <row r="60" spans="1:6" ht="12.75">
      <c r="A60" s="125"/>
      <c r="B60" s="126"/>
      <c r="C60" s="205"/>
      <c r="D60" s="205"/>
      <c r="E60" s="205"/>
      <c r="F60" s="201"/>
    </row>
    <row r="61" spans="1:6" ht="12.75">
      <c r="A61" s="125">
        <v>3</v>
      </c>
      <c r="B61" s="126" t="s">
        <v>37</v>
      </c>
      <c r="C61" s="205"/>
      <c r="D61" s="205"/>
      <c r="E61" s="205"/>
      <c r="F61" s="201"/>
    </row>
    <row r="62" spans="1:6" ht="12.75">
      <c r="A62" s="125"/>
      <c r="B62" s="126"/>
      <c r="C62" s="205"/>
      <c r="D62" s="205"/>
      <c r="E62" s="205"/>
      <c r="F62" s="201"/>
    </row>
    <row r="63" spans="1:6" ht="12.75">
      <c r="A63" s="125">
        <v>4</v>
      </c>
      <c r="B63" s="126" t="s">
        <v>40</v>
      </c>
      <c r="C63" s="205"/>
      <c r="D63" s="205"/>
      <c r="E63" s="205"/>
      <c r="F63" s="201"/>
    </row>
    <row r="64" spans="1:6" ht="12.75">
      <c r="A64" s="125"/>
      <c r="B64" s="126"/>
      <c r="C64" s="205"/>
      <c r="D64" s="205"/>
      <c r="E64" s="205"/>
      <c r="F64" s="201"/>
    </row>
    <row r="65" spans="1:6" ht="12.75">
      <c r="A65" s="125">
        <v>5</v>
      </c>
      <c r="B65" s="126" t="s">
        <v>42</v>
      </c>
      <c r="C65" s="205"/>
      <c r="D65" s="205"/>
      <c r="E65" s="205"/>
      <c r="F65" s="201"/>
    </row>
    <row r="66" spans="1:6" ht="13.5" thickBot="1">
      <c r="A66" s="154"/>
      <c r="B66" s="155"/>
      <c r="C66" s="206"/>
      <c r="D66" s="206"/>
      <c r="E66" s="206"/>
      <c r="F66" s="207"/>
    </row>
    <row r="67" spans="1:6" ht="16.5" thickBot="1">
      <c r="A67" s="127" t="s">
        <v>3</v>
      </c>
      <c r="B67" s="128"/>
      <c r="C67" s="128"/>
      <c r="D67" s="128"/>
      <c r="E67" s="128"/>
      <c r="F67" s="129"/>
    </row>
    <row r="68" spans="1:6" ht="13.5" thickBot="1">
      <c r="A68" s="6"/>
      <c r="B68" s="7"/>
      <c r="C68" s="22" t="s">
        <v>0</v>
      </c>
      <c r="D68" s="22" t="s">
        <v>1</v>
      </c>
      <c r="E68" s="22" t="s">
        <v>2</v>
      </c>
      <c r="F68" s="37" t="s">
        <v>44</v>
      </c>
    </row>
    <row r="69" spans="1:6" ht="12.75">
      <c r="A69" s="6"/>
      <c r="B69" s="20" t="s">
        <v>11</v>
      </c>
      <c r="C69" s="24"/>
      <c r="D69" s="24"/>
      <c r="E69" s="24"/>
      <c r="F69" s="38">
        <f>SUM(C69:E69)</f>
        <v>0</v>
      </c>
    </row>
    <row r="70" spans="1:6" ht="12.75">
      <c r="A70" s="6"/>
      <c r="B70" s="7"/>
      <c r="C70" s="39"/>
      <c r="D70" s="39"/>
      <c r="E70" s="39"/>
      <c r="F70" s="9"/>
    </row>
    <row r="71" spans="1:6" ht="12.75">
      <c r="A71" s="6"/>
      <c r="B71" s="20" t="s">
        <v>78</v>
      </c>
      <c r="C71" s="23"/>
      <c r="D71" s="23"/>
      <c r="E71" s="23"/>
      <c r="F71" s="40">
        <f>SUM(C71:E71)</f>
        <v>0</v>
      </c>
    </row>
    <row r="72" spans="1:6" ht="13.5" thickBot="1">
      <c r="A72" s="6"/>
      <c r="B72" s="29" t="s">
        <v>79</v>
      </c>
      <c r="C72" s="30"/>
      <c r="D72" s="30"/>
      <c r="E72" s="30"/>
      <c r="F72" s="41">
        <f>SUM(C72:E72)</f>
        <v>0</v>
      </c>
    </row>
    <row r="73" spans="1:6" ht="13.5" thickBot="1">
      <c r="A73" s="149" t="s">
        <v>13</v>
      </c>
      <c r="B73" s="150"/>
      <c r="C73" s="150"/>
      <c r="D73" s="150"/>
      <c r="E73" s="150"/>
      <c r="F73" s="151"/>
    </row>
    <row r="74" spans="1:6" ht="12.75">
      <c r="A74" s="6"/>
      <c r="B74" s="7"/>
      <c r="C74" s="39"/>
      <c r="D74" s="39"/>
      <c r="E74" s="39"/>
      <c r="F74" s="9"/>
    </row>
    <row r="75" spans="1:6" ht="12.75">
      <c r="A75" s="6"/>
      <c r="B75" s="20" t="s">
        <v>9</v>
      </c>
      <c r="C75" s="25"/>
      <c r="D75" s="25"/>
      <c r="E75" s="25"/>
      <c r="F75" s="9"/>
    </row>
    <row r="76" spans="1:6" ht="13.5" thickBot="1">
      <c r="A76" s="6"/>
      <c r="B76" s="29" t="s">
        <v>10</v>
      </c>
      <c r="C76" s="31"/>
      <c r="D76" s="31"/>
      <c r="E76" s="31"/>
      <c r="F76" s="9"/>
    </row>
    <row r="77" spans="1:6" ht="13.5" thickBot="1">
      <c r="A77" s="149" t="s">
        <v>45</v>
      </c>
      <c r="B77" s="150"/>
      <c r="C77" s="150"/>
      <c r="D77" s="150"/>
      <c r="E77" s="150"/>
      <c r="F77" s="151"/>
    </row>
    <row r="78" spans="1:6" ht="12.75">
      <c r="A78" s="6"/>
      <c r="B78" s="7"/>
      <c r="C78" s="39"/>
      <c r="D78" s="39"/>
      <c r="E78" s="39"/>
      <c r="F78" s="9"/>
    </row>
    <row r="79" spans="1:6" ht="12.75">
      <c r="A79" s="6"/>
      <c r="B79" s="20" t="s">
        <v>11</v>
      </c>
      <c r="C79" s="23"/>
      <c r="D79" s="23"/>
      <c r="E79" s="23"/>
      <c r="F79" s="40">
        <f>SUM(C79:E79)</f>
        <v>0</v>
      </c>
    </row>
    <row r="80" spans="1:6" ht="12.75">
      <c r="A80" s="6"/>
      <c r="B80" s="7"/>
      <c r="C80" s="39"/>
      <c r="D80" s="39"/>
      <c r="E80" s="39"/>
      <c r="F80" s="36"/>
    </row>
    <row r="81" spans="1:6" ht="12.75">
      <c r="A81" s="6"/>
      <c r="B81" s="20" t="s">
        <v>80</v>
      </c>
      <c r="C81" s="23"/>
      <c r="D81" s="23"/>
      <c r="E81" s="23"/>
      <c r="F81" s="40">
        <f>SUM(C81:E81)</f>
        <v>0</v>
      </c>
    </row>
    <row r="82" spans="1:6" ht="12.75">
      <c r="A82" s="6"/>
      <c r="B82" s="29" t="s">
        <v>81</v>
      </c>
      <c r="C82" s="30"/>
      <c r="D82" s="30"/>
      <c r="E82" s="30"/>
      <c r="F82" s="41">
        <f>SUM(C82:E82)</f>
        <v>0</v>
      </c>
    </row>
    <row r="83" spans="1:6" ht="13.5" thickBot="1">
      <c r="A83" s="6"/>
      <c r="B83" s="29" t="s">
        <v>71</v>
      </c>
      <c r="C83" s="30"/>
      <c r="D83" s="30"/>
      <c r="E83" s="30"/>
      <c r="F83" s="41"/>
    </row>
    <row r="84" spans="1:6" ht="13.5" thickBot="1">
      <c r="A84" s="122" t="s">
        <v>75</v>
      </c>
      <c r="B84" s="123"/>
      <c r="C84" s="123"/>
      <c r="D84" s="123"/>
      <c r="E84" s="123"/>
      <c r="F84" s="124"/>
    </row>
    <row r="85" spans="1:6" ht="12.75">
      <c r="A85" s="68"/>
      <c r="B85" s="71" t="s">
        <v>76</v>
      </c>
      <c r="C85" s="71"/>
      <c r="D85" s="71"/>
      <c r="E85" s="71"/>
      <c r="F85" s="72"/>
    </row>
    <row r="86" spans="1:6" ht="16.5" thickBot="1">
      <c r="A86" s="78"/>
      <c r="B86" s="69" t="s">
        <v>77</v>
      </c>
      <c r="C86" s="69"/>
      <c r="D86" s="69"/>
      <c r="E86" s="69"/>
      <c r="F86" s="70"/>
    </row>
    <row r="87" spans="1:6" ht="13.5" thickBot="1">
      <c r="A87" s="144" t="s">
        <v>46</v>
      </c>
      <c r="B87" s="145"/>
      <c r="C87" s="145"/>
      <c r="D87" s="145"/>
      <c r="E87" s="145"/>
      <c r="F87" s="146"/>
    </row>
    <row r="88" spans="1:6" ht="12.75">
      <c r="A88" s="6"/>
      <c r="B88" s="7"/>
      <c r="C88" s="39"/>
      <c r="D88" s="42"/>
      <c r="E88" s="39"/>
      <c r="F88" s="9"/>
    </row>
    <row r="89" spans="1:6" ht="12.75">
      <c r="A89" s="6"/>
      <c r="B89" s="20" t="s">
        <v>82</v>
      </c>
      <c r="C89" s="23"/>
      <c r="D89" s="23"/>
      <c r="E89" s="23"/>
      <c r="F89" s="43"/>
    </row>
    <row r="90" spans="1:6" ht="13.5" thickBot="1">
      <c r="A90" s="6"/>
      <c r="B90" s="29" t="s">
        <v>83</v>
      </c>
      <c r="C90" s="30"/>
      <c r="D90" s="30"/>
      <c r="E90" s="30"/>
      <c r="F90" s="44"/>
    </row>
    <row r="91" spans="1:6" ht="16.5" thickBot="1">
      <c r="A91" s="127" t="s">
        <v>49</v>
      </c>
      <c r="B91" s="128"/>
      <c r="C91" s="128"/>
      <c r="D91" s="128"/>
      <c r="E91" s="128"/>
      <c r="F91" s="129"/>
    </row>
    <row r="92" spans="1:6" ht="12.75">
      <c r="A92" s="6"/>
      <c r="B92" s="7"/>
      <c r="C92" s="147" t="s">
        <v>11</v>
      </c>
      <c r="D92" s="148"/>
      <c r="E92" s="32" t="s">
        <v>83</v>
      </c>
      <c r="F92" s="45" t="s">
        <v>48</v>
      </c>
    </row>
    <row r="93" spans="1:6" ht="12.75">
      <c r="A93" s="6"/>
      <c r="B93" s="20" t="s">
        <v>12</v>
      </c>
      <c r="C93" s="209"/>
      <c r="D93" s="209"/>
      <c r="E93" s="23"/>
      <c r="F93" s="43"/>
    </row>
    <row r="94" spans="1:6" ht="12.75">
      <c r="A94" s="6"/>
      <c r="B94" s="7"/>
      <c r="C94" s="39"/>
      <c r="D94" s="39"/>
      <c r="E94" s="39"/>
      <c r="F94" s="9"/>
    </row>
    <row r="95" spans="1:6" ht="12.75">
      <c r="A95" s="6"/>
      <c r="B95" s="20" t="s">
        <v>47</v>
      </c>
      <c r="C95" s="209"/>
      <c r="D95" s="209"/>
      <c r="E95" s="23"/>
      <c r="F95" s="43"/>
    </row>
    <row r="96" spans="1:6" ht="12.75">
      <c r="A96" s="6"/>
      <c r="B96" s="21" t="s">
        <v>4</v>
      </c>
      <c r="C96" s="209"/>
      <c r="D96" s="209"/>
      <c r="E96" s="23"/>
      <c r="F96" s="43"/>
    </row>
    <row r="97" spans="1:6" ht="12.75">
      <c r="A97" s="6"/>
      <c r="B97" s="21" t="s">
        <v>5</v>
      </c>
      <c r="C97" s="209"/>
      <c r="D97" s="209"/>
      <c r="E97" s="23"/>
      <c r="F97" s="43"/>
    </row>
    <row r="98" spans="1:6" ht="12.75">
      <c r="A98" s="6"/>
      <c r="B98" s="21" t="s">
        <v>6</v>
      </c>
      <c r="C98" s="209"/>
      <c r="D98" s="209"/>
      <c r="E98" s="23"/>
      <c r="F98" s="43"/>
    </row>
    <row r="99" spans="1:6" ht="12.75">
      <c r="A99" s="6"/>
      <c r="B99" s="21" t="s">
        <v>7</v>
      </c>
      <c r="C99" s="209"/>
      <c r="D99" s="209"/>
      <c r="E99" s="23"/>
      <c r="F99" s="43"/>
    </row>
    <row r="100" spans="1:6" ht="13.5" thickBot="1">
      <c r="A100" s="16"/>
      <c r="B100" s="46" t="s">
        <v>8</v>
      </c>
      <c r="C100" s="210"/>
      <c r="D100" s="210"/>
      <c r="E100" s="58"/>
      <c r="F100" s="56"/>
    </row>
    <row r="101" spans="1:6" ht="16.5" thickBot="1">
      <c r="A101" s="127" t="s">
        <v>70</v>
      </c>
      <c r="B101" s="128"/>
      <c r="C101" s="128"/>
      <c r="D101" s="128"/>
      <c r="E101" s="128"/>
      <c r="F101" s="129"/>
    </row>
    <row r="102" spans="1:6" ht="12.75">
      <c r="A102" s="6"/>
      <c r="B102" s="7"/>
      <c r="C102" s="34" t="s">
        <v>11</v>
      </c>
      <c r="D102" s="34" t="s">
        <v>83</v>
      </c>
      <c r="E102" s="34" t="s">
        <v>72</v>
      </c>
      <c r="F102" s="48" t="s">
        <v>48</v>
      </c>
    </row>
    <row r="103" spans="1:6" ht="12.75">
      <c r="A103" s="61"/>
      <c r="B103" s="62"/>
      <c r="C103" s="63"/>
      <c r="D103" s="64"/>
      <c r="E103" s="64"/>
      <c r="F103" s="65"/>
    </row>
    <row r="104" spans="1:6" ht="12.75">
      <c r="A104" s="61"/>
      <c r="B104" s="59" t="s">
        <v>73</v>
      </c>
      <c r="C104" s="60"/>
      <c r="D104" s="27"/>
      <c r="E104" s="27"/>
      <c r="F104" s="66"/>
    </row>
    <row r="105" spans="1:6" ht="12.75">
      <c r="A105" s="77"/>
      <c r="B105" s="59" t="s">
        <v>74</v>
      </c>
      <c r="C105" s="60"/>
      <c r="D105" s="27"/>
      <c r="E105" s="27"/>
      <c r="F105" s="66"/>
    </row>
    <row r="106" spans="1:6" ht="12.75">
      <c r="A106" s="77"/>
      <c r="B106" s="62"/>
      <c r="C106" s="63"/>
      <c r="D106" s="64"/>
      <c r="E106" s="64"/>
      <c r="F106" s="65"/>
    </row>
    <row r="107" spans="1:6" ht="13.5" thickBot="1">
      <c r="A107" s="67"/>
      <c r="B107" s="73"/>
      <c r="C107" s="74"/>
      <c r="D107" s="75"/>
      <c r="E107" s="75"/>
      <c r="F107" s="76"/>
    </row>
    <row r="108" spans="1:6" ht="16.5" thickBot="1">
      <c r="A108" s="127" t="s">
        <v>54</v>
      </c>
      <c r="B108" s="128"/>
      <c r="C108" s="128"/>
      <c r="D108" s="128"/>
      <c r="E108" s="128"/>
      <c r="F108" s="129"/>
    </row>
    <row r="109" spans="1:6" ht="12.75" customHeight="1">
      <c r="A109" s="6"/>
      <c r="B109" s="7"/>
      <c r="C109" s="34" t="s">
        <v>50</v>
      </c>
      <c r="D109" s="34" t="s">
        <v>51</v>
      </c>
      <c r="E109" s="34" t="s">
        <v>52</v>
      </c>
      <c r="F109" s="48" t="s">
        <v>55</v>
      </c>
    </row>
    <row r="110" spans="1:6" ht="12.75">
      <c r="A110" s="6"/>
      <c r="B110" s="7"/>
      <c r="C110" s="21" t="s">
        <v>14</v>
      </c>
      <c r="D110" s="21" t="s">
        <v>14</v>
      </c>
      <c r="E110" s="21" t="s">
        <v>14</v>
      </c>
      <c r="F110" s="28" t="s">
        <v>14</v>
      </c>
    </row>
    <row r="111" spans="1:8" ht="12.75">
      <c r="A111" s="6"/>
      <c r="B111" s="33" t="s">
        <v>15</v>
      </c>
      <c r="C111" s="21"/>
      <c r="D111" s="21"/>
      <c r="E111" s="21"/>
      <c r="F111" s="43"/>
      <c r="H111" s="4"/>
    </row>
    <row r="112" spans="1:8" s="3" customFormat="1" ht="12.75">
      <c r="A112" s="6"/>
      <c r="B112" s="33" t="s">
        <v>38</v>
      </c>
      <c r="C112" s="21"/>
      <c r="D112" s="21"/>
      <c r="E112" s="21"/>
      <c r="F112" s="43"/>
      <c r="H112" s="5"/>
    </row>
    <row r="113" spans="1:8" s="3" customFormat="1" ht="12.75">
      <c r="A113" s="6"/>
      <c r="B113" s="33" t="s">
        <v>39</v>
      </c>
      <c r="C113" s="21"/>
      <c r="D113" s="21"/>
      <c r="E113" s="21"/>
      <c r="F113" s="43"/>
      <c r="H113" s="5"/>
    </row>
    <row r="114" spans="1:8" s="3" customFormat="1" ht="12.75">
      <c r="A114" s="6"/>
      <c r="B114" s="33" t="s">
        <v>16</v>
      </c>
      <c r="C114" s="21"/>
      <c r="D114" s="21"/>
      <c r="E114" s="21"/>
      <c r="F114" s="43"/>
      <c r="H114" s="5"/>
    </row>
    <row r="115" spans="1:8" s="3" customFormat="1" ht="12.75">
      <c r="A115" s="6"/>
      <c r="B115" s="33" t="s">
        <v>53</v>
      </c>
      <c r="C115" s="21"/>
      <c r="D115" s="21"/>
      <c r="E115" s="21"/>
      <c r="F115" s="43"/>
      <c r="H115" s="5"/>
    </row>
    <row r="116" spans="1:8" s="3" customFormat="1" ht="12.75">
      <c r="A116" s="6"/>
      <c r="B116" s="33" t="s">
        <v>17</v>
      </c>
      <c r="C116" s="21"/>
      <c r="D116" s="21"/>
      <c r="E116" s="21"/>
      <c r="F116" s="43"/>
      <c r="H116" s="5"/>
    </row>
    <row r="117" spans="1:8" s="3" customFormat="1" ht="12.75">
      <c r="A117" s="6"/>
      <c r="B117" s="136" t="s">
        <v>18</v>
      </c>
      <c r="C117" s="205"/>
      <c r="D117" s="205"/>
      <c r="E117" s="205"/>
      <c r="F117" s="201"/>
      <c r="H117" s="5"/>
    </row>
    <row r="118" spans="1:8" s="3" customFormat="1" ht="14.25" customHeight="1">
      <c r="A118" s="6"/>
      <c r="B118" s="136"/>
      <c r="C118" s="205"/>
      <c r="D118" s="205"/>
      <c r="E118" s="205"/>
      <c r="F118" s="201"/>
      <c r="H118" s="5"/>
    </row>
    <row r="119" spans="1:8" s="3" customFormat="1" ht="13.5" thickBot="1">
      <c r="A119" s="16"/>
      <c r="B119" s="49"/>
      <c r="C119" s="18"/>
      <c r="D119" s="18"/>
      <c r="E119" s="18"/>
      <c r="F119" s="47"/>
      <c r="H119" s="5"/>
    </row>
    <row r="120" spans="1:6" ht="16.5" thickBot="1">
      <c r="A120" s="127" t="s">
        <v>19</v>
      </c>
      <c r="B120" s="128"/>
      <c r="C120" s="128"/>
      <c r="D120" s="128"/>
      <c r="E120" s="128"/>
      <c r="F120" s="129"/>
    </row>
    <row r="121" spans="1:6" ht="12.75">
      <c r="A121" s="6"/>
      <c r="B121" s="7"/>
      <c r="C121" s="34" t="s">
        <v>50</v>
      </c>
      <c r="D121" s="34" t="s">
        <v>51</v>
      </c>
      <c r="E121" s="34" t="s">
        <v>52</v>
      </c>
      <c r="F121" s="9"/>
    </row>
    <row r="122" spans="1:6" ht="12.75">
      <c r="A122" s="6"/>
      <c r="B122" s="7"/>
      <c r="C122" s="21" t="s">
        <v>14</v>
      </c>
      <c r="D122" s="21" t="s">
        <v>14</v>
      </c>
      <c r="E122" s="21" t="s">
        <v>14</v>
      </c>
      <c r="F122" s="9"/>
    </row>
    <row r="123" spans="1:6" ht="12.75">
      <c r="A123" s="6"/>
      <c r="B123" s="33" t="s">
        <v>15</v>
      </c>
      <c r="C123" s="21"/>
      <c r="D123" s="21"/>
      <c r="E123" s="21"/>
      <c r="F123" s="9"/>
    </row>
    <row r="124" spans="1:6" ht="12.75">
      <c r="A124" s="6"/>
      <c r="B124" s="33" t="s">
        <v>38</v>
      </c>
      <c r="C124" s="21"/>
      <c r="D124" s="21"/>
      <c r="E124" s="21"/>
      <c r="F124" s="9"/>
    </row>
    <row r="125" spans="1:6" ht="12.75">
      <c r="A125" s="6"/>
      <c r="B125" s="33" t="s">
        <v>39</v>
      </c>
      <c r="C125" s="21"/>
      <c r="D125" s="21"/>
      <c r="E125" s="21"/>
      <c r="F125" s="9"/>
    </row>
    <row r="126" spans="1:6" ht="12.75">
      <c r="A126" s="6"/>
      <c r="B126" s="33" t="s">
        <v>16</v>
      </c>
      <c r="C126" s="21"/>
      <c r="D126" s="21"/>
      <c r="E126" s="21"/>
      <c r="F126" s="9"/>
    </row>
    <row r="127" spans="1:6" ht="12.75">
      <c r="A127" s="6"/>
      <c r="B127" s="33" t="s">
        <v>53</v>
      </c>
      <c r="C127" s="21"/>
      <c r="D127" s="21"/>
      <c r="E127" s="21"/>
      <c r="F127" s="9"/>
    </row>
    <row r="128" spans="1:6" ht="12.75">
      <c r="A128" s="6"/>
      <c r="B128" s="33" t="s">
        <v>17</v>
      </c>
      <c r="C128" s="21"/>
      <c r="D128" s="21"/>
      <c r="E128" s="21"/>
      <c r="F128" s="9"/>
    </row>
    <row r="129" spans="1:6" ht="12.75">
      <c r="A129" s="6"/>
      <c r="B129" s="132" t="s">
        <v>18</v>
      </c>
      <c r="C129" s="206"/>
      <c r="D129" s="206"/>
      <c r="E129" s="206"/>
      <c r="F129" s="36"/>
    </row>
    <row r="130" spans="1:6" ht="25.5" customHeight="1" thickBot="1">
      <c r="A130" s="16"/>
      <c r="B130" s="133"/>
      <c r="C130" s="211"/>
      <c r="D130" s="211"/>
      <c r="E130" s="211"/>
      <c r="F130" s="47"/>
    </row>
    <row r="131" spans="1:6" ht="12.75" customHeight="1" thickBot="1">
      <c r="A131" s="127" t="s">
        <v>59</v>
      </c>
      <c r="B131" s="128"/>
      <c r="C131" s="128"/>
      <c r="D131" s="128"/>
      <c r="E131" s="128"/>
      <c r="F131" s="129"/>
    </row>
    <row r="132" spans="1:6" ht="12.75">
      <c r="A132" s="6"/>
      <c r="B132" s="7"/>
      <c r="C132" s="34" t="s">
        <v>11</v>
      </c>
      <c r="D132" s="34" t="s">
        <v>83</v>
      </c>
      <c r="E132" s="34" t="s">
        <v>56</v>
      </c>
      <c r="F132" s="48" t="s">
        <v>48</v>
      </c>
    </row>
    <row r="133" spans="1:6" ht="12.75">
      <c r="A133" s="6"/>
      <c r="B133" s="51" t="s">
        <v>57</v>
      </c>
      <c r="C133" s="21"/>
      <c r="D133" s="21"/>
      <c r="E133" s="21"/>
      <c r="F133" s="43"/>
    </row>
    <row r="134" spans="1:6" ht="12.75">
      <c r="A134" s="6"/>
      <c r="B134" s="7"/>
      <c r="C134" s="8"/>
      <c r="D134" s="8"/>
      <c r="E134" s="8"/>
      <c r="F134" s="9"/>
    </row>
    <row r="135" spans="1:6" ht="12.75">
      <c r="A135" s="6"/>
      <c r="B135" s="50" t="s">
        <v>63</v>
      </c>
      <c r="C135" s="8"/>
      <c r="D135" s="8"/>
      <c r="E135" s="8"/>
      <c r="F135" s="9"/>
    </row>
    <row r="136" spans="1:6" ht="12.75">
      <c r="A136" s="6"/>
      <c r="B136" s="20" t="s">
        <v>68</v>
      </c>
      <c r="C136" s="21"/>
      <c r="D136" s="21"/>
      <c r="E136" s="21"/>
      <c r="F136" s="43"/>
    </row>
    <row r="137" spans="1:6" ht="12.75">
      <c r="A137" s="6"/>
      <c r="B137" s="52" t="s">
        <v>60</v>
      </c>
      <c r="C137" s="21"/>
      <c r="D137" s="21"/>
      <c r="E137" s="21"/>
      <c r="F137" s="43"/>
    </row>
    <row r="138" spans="1:6" ht="12.75">
      <c r="A138" s="6"/>
      <c r="B138" s="52" t="s">
        <v>61</v>
      </c>
      <c r="C138" s="21"/>
      <c r="D138" s="21"/>
      <c r="E138" s="21"/>
      <c r="F138" s="43"/>
    </row>
    <row r="139" spans="1:6" ht="12.75">
      <c r="A139" s="6"/>
      <c r="B139" s="52" t="s">
        <v>62</v>
      </c>
      <c r="C139" s="21"/>
      <c r="D139" s="21"/>
      <c r="E139" s="21"/>
      <c r="F139" s="43"/>
    </row>
    <row r="140" spans="1:6" ht="12.75">
      <c r="A140" s="6"/>
      <c r="B140" s="57" t="s">
        <v>58</v>
      </c>
      <c r="C140" s="21"/>
      <c r="D140" s="21"/>
      <c r="E140" s="21"/>
      <c r="F140" s="43"/>
    </row>
    <row r="141" spans="1:6" ht="12.75">
      <c r="A141" s="6"/>
      <c r="B141" s="52" t="s">
        <v>60</v>
      </c>
      <c r="C141" s="21"/>
      <c r="D141" s="21"/>
      <c r="E141" s="21"/>
      <c r="F141" s="43"/>
    </row>
    <row r="142" spans="1:6" ht="12.75">
      <c r="A142" s="6"/>
      <c r="B142" s="52" t="s">
        <v>61</v>
      </c>
      <c r="C142" s="21"/>
      <c r="D142" s="21"/>
      <c r="E142" s="21"/>
      <c r="F142" s="43"/>
    </row>
    <row r="143" spans="1:6" ht="12.75">
      <c r="A143" s="6"/>
      <c r="B143" s="52" t="s">
        <v>69</v>
      </c>
      <c r="C143" s="21"/>
      <c r="D143" s="21"/>
      <c r="E143" s="21"/>
      <c r="F143" s="43"/>
    </row>
    <row r="144" spans="1:6" ht="12.75">
      <c r="A144" s="6"/>
      <c r="B144" s="54"/>
      <c r="C144" s="8"/>
      <c r="D144" s="8"/>
      <c r="E144" s="8"/>
      <c r="F144" s="9"/>
    </row>
    <row r="145" spans="1:6" ht="12.75">
      <c r="A145" s="6"/>
      <c r="B145" s="53" t="s">
        <v>64</v>
      </c>
      <c r="C145" s="8"/>
      <c r="D145" s="8"/>
      <c r="E145" s="8"/>
      <c r="F145" s="9"/>
    </row>
    <row r="146" spans="1:6" ht="12.75">
      <c r="A146" s="6"/>
      <c r="B146" s="20" t="s">
        <v>66</v>
      </c>
      <c r="C146" s="21"/>
      <c r="D146" s="21"/>
      <c r="E146" s="21"/>
      <c r="F146" s="43"/>
    </row>
    <row r="147" spans="1:6" ht="13.5" thickBot="1">
      <c r="A147" s="16"/>
      <c r="B147" s="55" t="s">
        <v>67</v>
      </c>
      <c r="C147" s="46"/>
      <c r="D147" s="46"/>
      <c r="E147" s="46"/>
      <c r="F147" s="56"/>
    </row>
    <row r="150" s="3" customFormat="1" ht="12.75">
      <c r="H150" s="5"/>
    </row>
    <row r="151" s="3" customFormat="1" ht="12.75">
      <c r="H151" s="5"/>
    </row>
    <row r="152" s="3" customFormat="1" ht="12.75">
      <c r="H152" s="5"/>
    </row>
    <row r="153" spans="3:5" s="3" customFormat="1" ht="12.75">
      <c r="C153" s="5"/>
      <c r="D153" s="2"/>
      <c r="E153" s="2"/>
    </row>
    <row r="154" spans="3:5" s="3" customFormat="1" ht="12.75">
      <c r="C154" s="5"/>
      <c r="D154" s="2"/>
      <c r="E154" s="2"/>
    </row>
  </sheetData>
  <mergeCells count="114">
    <mergeCell ref="A131:F131"/>
    <mergeCell ref="A108:F108"/>
    <mergeCell ref="B117:B118"/>
    <mergeCell ref="C117:C118"/>
    <mergeCell ref="D117:D118"/>
    <mergeCell ref="E117:E118"/>
    <mergeCell ref="F117:F118"/>
    <mergeCell ref="C100:D100"/>
    <mergeCell ref="A120:F120"/>
    <mergeCell ref="B129:B130"/>
    <mergeCell ref="C129:C130"/>
    <mergeCell ref="D129:D130"/>
    <mergeCell ref="E129:E130"/>
    <mergeCell ref="A101:F101"/>
    <mergeCell ref="C96:D96"/>
    <mergeCell ref="C97:D97"/>
    <mergeCell ref="C98:D98"/>
    <mergeCell ref="C99:D99"/>
    <mergeCell ref="A91:F91"/>
    <mergeCell ref="C92:D92"/>
    <mergeCell ref="C93:D93"/>
    <mergeCell ref="C95:D95"/>
    <mergeCell ref="A67:F67"/>
    <mergeCell ref="A73:F73"/>
    <mergeCell ref="A77:F77"/>
    <mergeCell ref="A87:F87"/>
    <mergeCell ref="A84:F84"/>
    <mergeCell ref="C65:F66"/>
    <mergeCell ref="C58:F60"/>
    <mergeCell ref="B59:B60"/>
    <mergeCell ref="A59:A60"/>
    <mergeCell ref="A65:A66"/>
    <mergeCell ref="B65:B66"/>
    <mergeCell ref="B63:B64"/>
    <mergeCell ref="B61:B62"/>
    <mergeCell ref="A54:F54"/>
    <mergeCell ref="A56:A57"/>
    <mergeCell ref="A61:A62"/>
    <mergeCell ref="A63:A64"/>
    <mergeCell ref="B56:B57"/>
    <mergeCell ref="C56:F57"/>
    <mergeCell ref="C61:F62"/>
    <mergeCell ref="C63:F64"/>
    <mergeCell ref="F50:F51"/>
    <mergeCell ref="B46:B47"/>
    <mergeCell ref="B48:B49"/>
    <mergeCell ref="B50:B51"/>
    <mergeCell ref="E46:E47"/>
    <mergeCell ref="E48:E49"/>
    <mergeCell ref="E50:E51"/>
    <mergeCell ref="C46:D47"/>
    <mergeCell ref="C48:D49"/>
    <mergeCell ref="C50:D51"/>
    <mergeCell ref="B44:F44"/>
    <mergeCell ref="F46:F47"/>
    <mergeCell ref="F48:F49"/>
    <mergeCell ref="A36:A37"/>
    <mergeCell ref="A38:A39"/>
    <mergeCell ref="A40:A41"/>
    <mergeCell ref="B36:F37"/>
    <mergeCell ref="B38:F39"/>
    <mergeCell ref="B40:F41"/>
    <mergeCell ref="A42:F42"/>
    <mergeCell ref="A26:A27"/>
    <mergeCell ref="B34:F34"/>
    <mergeCell ref="B28:C29"/>
    <mergeCell ref="D28:E29"/>
    <mergeCell ref="F28:F29"/>
    <mergeCell ref="B30:C31"/>
    <mergeCell ref="D30:E31"/>
    <mergeCell ref="F30:F31"/>
    <mergeCell ref="B20:C21"/>
    <mergeCell ref="D20:E21"/>
    <mergeCell ref="F20:F21"/>
    <mergeCell ref="A16:A17"/>
    <mergeCell ref="A18:A19"/>
    <mergeCell ref="A20:A21"/>
    <mergeCell ref="B16:C17"/>
    <mergeCell ref="D16:E17"/>
    <mergeCell ref="F16:F17"/>
    <mergeCell ref="B18:C19"/>
    <mergeCell ref="D18:E19"/>
    <mergeCell ref="F18:F19"/>
    <mergeCell ref="B10:C11"/>
    <mergeCell ref="D10:E11"/>
    <mergeCell ref="F10:F11"/>
    <mergeCell ref="B14:C15"/>
    <mergeCell ref="D14:E15"/>
    <mergeCell ref="F14:F15"/>
    <mergeCell ref="A12:F12"/>
    <mergeCell ref="B1:F1"/>
    <mergeCell ref="A6:A7"/>
    <mergeCell ref="A8:A9"/>
    <mergeCell ref="A10:A11"/>
    <mergeCell ref="B4:C5"/>
    <mergeCell ref="D4:E5"/>
    <mergeCell ref="F4:F5"/>
    <mergeCell ref="A2:F2"/>
    <mergeCell ref="B6:C7"/>
    <mergeCell ref="D6:E7"/>
    <mergeCell ref="F6:F7"/>
    <mergeCell ref="B8:C9"/>
    <mergeCell ref="D8:E9"/>
    <mergeCell ref="F8:F9"/>
    <mergeCell ref="A22:F22"/>
    <mergeCell ref="A32:F32"/>
    <mergeCell ref="B24:C25"/>
    <mergeCell ref="D24:E25"/>
    <mergeCell ref="F24:F25"/>
    <mergeCell ref="B26:C27"/>
    <mergeCell ref="D26:E27"/>
    <mergeCell ref="F26:F27"/>
    <mergeCell ref="A28:A29"/>
    <mergeCell ref="A30:A31"/>
  </mergeCells>
  <printOptions/>
  <pageMargins left="0.75" right="0.75" top="0.76" bottom="0.47" header="0.5" footer="0.47"/>
  <pageSetup horizontalDpi="600" verticalDpi="600" orientation="portrait" r:id="rId2"/>
  <headerFooter alignWithMargins="0">
    <oddHeader>&amp;C&amp;"Arial,Bold"&amp;14Client Business Analysis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Mfg Matters,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Benefits Analysis Template</dc:title>
  <dc:subject/>
  <dc:creator>Dennis Hobbs</dc:creator>
  <cp:keywords/>
  <dc:description/>
  <cp:lastModifiedBy>Dennis P. Hobbs</cp:lastModifiedBy>
  <cp:lastPrinted>2005-04-11T15:37:04Z</cp:lastPrinted>
  <dcterms:created xsi:type="dcterms:W3CDTF">2001-11-27T22:47:49Z</dcterms:created>
  <dcterms:modified xsi:type="dcterms:W3CDTF">2006-02-08T19:47:52Z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-2019479953</vt:i4>
  </property>
  <property fmtid="{D5CDD505-2E9C-101B-9397-08002B2CF9AE}" pid="4" name="_EmailSubje">
    <vt:lpwstr>WAV File update</vt:lpwstr>
  </property>
  <property fmtid="{D5CDD505-2E9C-101B-9397-08002B2CF9AE}" pid="5" name="_AuthorEma">
    <vt:lpwstr>dennis.hobbs@mfgmatters.com</vt:lpwstr>
  </property>
  <property fmtid="{D5CDD505-2E9C-101B-9397-08002B2CF9AE}" pid="6" name="_AuthorEmailDisplayNa">
    <vt:lpwstr>Dennis P. Hobbs</vt:lpwstr>
  </property>
</Properties>
</file>