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3260" windowHeight="9996" activeTab="1"/>
  </bookViews>
  <sheets>
    <sheet name="EVA" sheetId="1" r:id="rId1"/>
    <sheet name="WAC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<sst xmlns="http://schemas.openxmlformats.org/spreadsheetml/2006/main" count="191" uniqueCount="123">
  <si>
    <t>EVA™ Component Template</t>
  </si>
  <si>
    <t>Overview of Defintiions and Formulas:</t>
  </si>
  <si>
    <t>Weighted Average Cost of Capital:</t>
  </si>
  <si>
    <t>The can be defined as the blended cost of the Firm's Debt and Equity</t>
  </si>
  <si>
    <t>Cost of Equity</t>
  </si>
  <si>
    <t>Plus</t>
  </si>
  <si>
    <t>Times</t>
  </si>
  <si>
    <r>
      <t>Capital</t>
    </r>
    <r>
      <rPr>
        <sz val="10"/>
        <rFont val="Arial"/>
        <family val="0"/>
      </rPr>
      <t xml:space="preserve"> is Net Assets or the total of Debt plus Shareholders' Equity</t>
    </r>
  </si>
  <si>
    <r>
      <t>NOPAT</t>
    </r>
    <r>
      <rPr>
        <sz val="10"/>
        <rFont val="Arial"/>
        <family val="0"/>
      </rPr>
      <t xml:space="preserve"> is Net Operating Profit After Tax</t>
    </r>
  </si>
  <si>
    <r>
      <t>Investment</t>
    </r>
    <r>
      <rPr>
        <sz val="10"/>
        <rFont val="Arial"/>
        <family val="0"/>
      </rPr>
      <t xml:space="preserve"> equals Total Assets less Debt or Shareholders' Equity</t>
    </r>
  </si>
  <si>
    <r>
      <t>Rate of Return</t>
    </r>
    <r>
      <rPr>
        <sz val="10"/>
        <rFont val="Arial"/>
        <family val="0"/>
      </rPr>
      <t xml:space="preserve"> equals Return on Investment</t>
    </r>
  </si>
  <si>
    <r>
      <t>EVA™</t>
    </r>
    <r>
      <rPr>
        <sz val="10"/>
        <rFont val="Arial"/>
        <family val="0"/>
      </rPr>
      <t xml:space="preserve"> is Economic Value Added</t>
    </r>
  </si>
  <si>
    <r>
      <t xml:space="preserve">The </t>
    </r>
    <r>
      <rPr>
        <b/>
        <sz val="10"/>
        <rFont val="Arial"/>
        <family val="2"/>
      </rPr>
      <t xml:space="preserve">yield </t>
    </r>
    <r>
      <rPr>
        <sz val="10"/>
        <rFont val="Arial"/>
        <family val="0"/>
      </rPr>
      <t>provided by risk free government bonds</t>
    </r>
  </si>
  <si>
    <r>
      <t>Beta</t>
    </r>
    <r>
      <rPr>
        <sz val="10"/>
        <rFont val="Arial"/>
        <family val="0"/>
      </rPr>
      <t xml:space="preserve"> or the volitity factor of a firm's stock compared to the S &amp; P 500 (a factor for risk)</t>
    </r>
  </si>
  <si>
    <r>
      <t>Market Premium Risk</t>
    </r>
    <r>
      <rPr>
        <sz val="10"/>
        <rFont val="Arial"/>
        <family val="0"/>
      </rPr>
      <t xml:space="preserve"> (6 Percent)</t>
    </r>
  </si>
  <si>
    <t>Refer to Definition on EVA Template</t>
  </si>
  <si>
    <t>R-1</t>
  </si>
  <si>
    <t>R-2</t>
  </si>
  <si>
    <t>(R-1)</t>
  </si>
  <si>
    <t>(R-2)</t>
  </si>
  <si>
    <t>EXAMPLE</t>
  </si>
  <si>
    <t>Bonds</t>
  </si>
  <si>
    <t>U.S. Gov't</t>
  </si>
  <si>
    <t>Beta</t>
  </si>
  <si>
    <t>(R-3)</t>
  </si>
  <si>
    <t xml:space="preserve">Market </t>
  </si>
  <si>
    <t>Risk Premium</t>
  </si>
  <si>
    <t>R-3</t>
  </si>
  <si>
    <t>Cost</t>
  </si>
  <si>
    <t xml:space="preserve">of </t>
  </si>
  <si>
    <t>Equity</t>
  </si>
  <si>
    <t>Cost of Debt</t>
  </si>
  <si>
    <t xml:space="preserve">After tax cost </t>
  </si>
  <si>
    <t>(1 - t)</t>
  </si>
  <si>
    <t>t equals effective tax rate</t>
  </si>
  <si>
    <t>Borrowing</t>
  </si>
  <si>
    <t>Rate</t>
  </si>
  <si>
    <t>Tax Rate</t>
  </si>
  <si>
    <t>t</t>
  </si>
  <si>
    <t>Debt</t>
  </si>
  <si>
    <t>Weighted Average Cost of Capital</t>
  </si>
  <si>
    <t>After Tax</t>
  </si>
  <si>
    <t>Target</t>
  </si>
  <si>
    <t>Percentage</t>
  </si>
  <si>
    <t xml:space="preserve">Weighted </t>
  </si>
  <si>
    <t>.</t>
  </si>
  <si>
    <t>WEIGHTED AVERAGE COST OF CAPITAL</t>
  </si>
  <si>
    <t>COST OF EQUITY</t>
  </si>
  <si>
    <t>COST OF DEBT</t>
  </si>
  <si>
    <t xml:space="preserve">Cost of Capital </t>
  </si>
  <si>
    <t>÷</t>
  </si>
  <si>
    <t>*</t>
  </si>
  <si>
    <t>=</t>
  </si>
  <si>
    <t>Cost of</t>
  </si>
  <si>
    <t>Capital</t>
  </si>
  <si>
    <t>1-{</t>
  </si>
  <si>
    <t>}=</t>
  </si>
  <si>
    <t xml:space="preserve">Cost of </t>
  </si>
  <si>
    <t>Cost of Capital</t>
  </si>
  <si>
    <r>
      <t>EVA™</t>
    </r>
    <r>
      <rPr>
        <sz val="10"/>
        <rFont val="Arial"/>
        <family val="2"/>
      </rPr>
      <t xml:space="preserve"> </t>
    </r>
  </si>
  <si>
    <t>NOPAT</t>
  </si>
  <si>
    <t>-</t>
  </si>
  <si>
    <t>CAPITAL CHARGE</t>
  </si>
  <si>
    <t>CAPITAL</t>
  </si>
  <si>
    <t>WACC</t>
  </si>
  <si>
    <r>
      <t>WACC</t>
    </r>
    <r>
      <rPr>
        <sz val="10"/>
        <rFont val="Arial"/>
        <family val="2"/>
      </rPr>
      <t xml:space="preserve"> is the Weighted Average Cost of Capital</t>
    </r>
  </si>
  <si>
    <t>(Refer to Cost of Capital Template)</t>
  </si>
  <si>
    <t xml:space="preserve">EVA™ </t>
  </si>
  <si>
    <t>ACTIONS TO INCREASE EVA™</t>
  </si>
  <si>
    <t>1. Rationalize and exit unrewarding businesses</t>
  </si>
  <si>
    <t>2. Liquidate unproductive capital</t>
  </si>
  <si>
    <t>3. Curtail investment in unrewarding projects</t>
  </si>
  <si>
    <t>EQUITY EQUIVILENTS</t>
  </si>
  <si>
    <t>for common equity to its economic book value.</t>
  </si>
  <si>
    <t>Equity equivalent reserves gross up the standard accounting book value</t>
  </si>
  <si>
    <t xml:space="preserve">Equity equivalents are added to capital and the period-to-period change is </t>
  </si>
  <si>
    <t>taken into NOPAT.</t>
  </si>
  <si>
    <t>Deferred Tax Reserve</t>
  </si>
  <si>
    <t>DESCRIPTION</t>
  </si>
  <si>
    <t>LIFO Reserve</t>
  </si>
  <si>
    <t>Goodwill Amortization</t>
  </si>
  <si>
    <t>Unrecorded Goodwill</t>
  </si>
  <si>
    <t>Net Capitalized Intangibles</t>
  </si>
  <si>
    <t>Change in full cost reserve</t>
  </si>
  <si>
    <t>Unusual loss (gain) AT</t>
  </si>
  <si>
    <t>Other Reserves</t>
  </si>
  <si>
    <t>Bad Debt Reserve</t>
  </si>
  <si>
    <t>Inventory Reserve</t>
  </si>
  <si>
    <t>Waranty Reserve</t>
  </si>
  <si>
    <t>Deferred Income Reserve</t>
  </si>
  <si>
    <t>Other Reserves:</t>
  </si>
  <si>
    <t>Unadjusted Balance</t>
  </si>
  <si>
    <t>Adjustments:</t>
  </si>
  <si>
    <t>Adjusted Balance</t>
  </si>
  <si>
    <t xml:space="preserve">The cumulative difference between the accounting provision for taxes and the taxes actually paid. NOPAT </t>
  </si>
  <si>
    <t>is charge only with the taxes that are actually paid instead of the accounting provision.</t>
  </si>
  <si>
    <t xml:space="preserve">This adjustment measures income and capital as if inventories were sold at their end-of-period prices </t>
  </si>
  <si>
    <t>and immediately repurchased, with any gain booked into periodic profits and the cumulative gain appears</t>
  </si>
  <si>
    <t>as a revaluation reserve on the balance sheet. Adding the increase in LIFO reserve to NOPAt brings</t>
  </si>
  <si>
    <t>into earnings the unrealized gain attributable to holding inventories that appreciated in value.</t>
  </si>
  <si>
    <t>Cumulative Goodwill Adjustments</t>
  </si>
  <si>
    <t>Noncash, non-tax-deductible amortization of goodwill is added back to reported earnings. Also,</t>
  </si>
  <si>
    <t xml:space="preserve">the cumulative goodwill amortization is added back to equity capital and to goodwill remaining </t>
  </si>
  <si>
    <t>on the books.</t>
  </si>
  <si>
    <t>This adjustment is made to accurately measure the rate of return an aquirer of a company</t>
  </si>
  <si>
    <t xml:space="preserve">is earning by adjusting for unrecorded goodwill and adding it back both to goodwill and to </t>
  </si>
  <si>
    <t xml:space="preserve">equity capital as an equity equivalent that does not amortize which makes the treatment of </t>
  </si>
  <si>
    <t>purchase and pooling acquisitions equivalent.</t>
  </si>
  <si>
    <t>Intangibles</t>
  </si>
  <si>
    <t>R &amp; D outlays should be capitalized onto the balance sheet as an equity equibalent and then</t>
  </si>
  <si>
    <t>amortized into earnings over the anticipated payoff period for the successful projects. By adding</t>
  </si>
  <si>
    <t>the change in the (net) capitalized R &amp; D intangible to NOPAT, the R &amp; D expense is replaced</t>
  </si>
  <si>
    <t>with the amortization of the capitalized R &amp; D.</t>
  </si>
  <si>
    <t>Changes in Full Cost Reserves</t>
  </si>
  <si>
    <t>Since investors capitalize earnings expected from a company's on-going business activities,</t>
  </si>
  <si>
    <t>it is necessary to adjust NOPAT for such normalization and exclude nonrecurring gains and losses</t>
  </si>
  <si>
    <t>such as restructuring charges and gains and losses on dispositions of assets..</t>
  </si>
  <si>
    <t xml:space="preserve">Adjustments need to be made to reflect reserves that obscure the actual timing of cash receipts and </t>
  </si>
  <si>
    <t>disbursements. Reserves for bad debts, inventory obsolescence, warranties, and deferred income</t>
  </si>
  <si>
    <t xml:space="preserve">should be considered to be equity equivalents if they are a recurring part of the business and will </t>
  </si>
  <si>
    <t xml:space="preserve">grow with the general level of business activity. These buffer reserves are used to absorb shifts </t>
  </si>
  <si>
    <t>in the actual cash loss experience from year to year.</t>
  </si>
  <si>
    <t>COST OF CAPITAL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</si>
</sst>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>
        <color indexed="36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thick">
        <color indexed="36"/>
      </right>
      <top style="thick">
        <color indexed="36"/>
      </top>
      <bottom>
        <color indexed="63"/>
      </bottom>
    </border>
    <border>
      <left style="thick">
        <color indexed="36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 style="thick">
        <color indexed="36"/>
      </right>
      <top>
        <color indexed="63"/>
      </top>
      <bottom style="thick">
        <color indexed="3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4" fillId="3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0" fontId="0" fillId="2" borderId="0" xfId="0" applyNumberFormat="1" applyFill="1" applyBorder="1" applyAlignment="1">
      <alignment/>
    </xf>
    <xf numFmtId="10" fontId="4" fillId="3" borderId="9" xfId="0" applyNumberFormat="1" applyFont="1" applyFill="1" applyBorder="1" applyAlignment="1">
      <alignment/>
    </xf>
    <xf numFmtId="2" fontId="4" fillId="3" borderId="9" xfId="0" applyNumberFormat="1" applyFont="1" applyFill="1" applyBorder="1" applyAlignment="1">
      <alignment/>
    </xf>
    <xf numFmtId="10" fontId="4" fillId="2" borderId="9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10" fontId="4" fillId="0" borderId="9" xfId="0" applyNumberFormat="1" applyFont="1" applyBorder="1" applyAlignment="1">
      <alignment/>
    </xf>
    <xf numFmtId="42" fontId="4" fillId="0" borderId="9" xfId="0" applyNumberFormat="1" applyFont="1" applyBorder="1" applyAlignment="1">
      <alignment/>
    </xf>
    <xf numFmtId="44" fontId="4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61">
      <selection activeCell="C97" sqref="C97"/>
    </sheetView>
  </sheetViews>
  <sheetFormatPr defaultColWidth="9.140625" defaultRowHeight="12.75"/>
  <cols>
    <col min="1" max="1" width="21.00390625" style="0" customWidth="1"/>
    <col min="3" max="3" width="22.421875" style="0" customWidth="1"/>
    <col min="4" max="4" width="8.7109375" style="0" customWidth="1"/>
    <col min="5" max="5" width="17.7109375" style="0" customWidth="1"/>
    <col min="6" max="6" width="15.57421875" style="0" customWidth="1"/>
  </cols>
  <sheetData>
    <row r="1" ht="12.75">
      <c r="C1" s="2" t="s">
        <v>0</v>
      </c>
    </row>
    <row r="3" spans="1:4" ht="12.75">
      <c r="A3" s="1" t="s">
        <v>1</v>
      </c>
      <c r="B3" s="1"/>
      <c r="C3" s="1"/>
      <c r="D3" s="1"/>
    </row>
    <row r="5" ht="12.75">
      <c r="A5" s="1" t="s">
        <v>11</v>
      </c>
    </row>
    <row r="6" ht="12.75">
      <c r="A6" s="1" t="s">
        <v>10</v>
      </c>
    </row>
    <row r="7" ht="12.75">
      <c r="A7" s="1" t="s">
        <v>9</v>
      </c>
    </row>
    <row r="8" ht="12.75">
      <c r="A8" s="1" t="s">
        <v>8</v>
      </c>
    </row>
    <row r="9" ht="12.75">
      <c r="A9" s="1" t="s">
        <v>7</v>
      </c>
    </row>
    <row r="10" spans="1:4" ht="12.75">
      <c r="A10" s="1" t="s">
        <v>65</v>
      </c>
      <c r="D10" t="s">
        <v>66</v>
      </c>
    </row>
    <row r="11" ht="13.5" thickBot="1"/>
    <row r="12" spans="1:5" ht="14.25" thickBot="1" thickTop="1">
      <c r="A12" s="50" t="s">
        <v>59</v>
      </c>
      <c r="B12" s="48" t="s">
        <v>52</v>
      </c>
      <c r="C12" s="50" t="s">
        <v>60</v>
      </c>
      <c r="D12" s="48" t="s">
        <v>61</v>
      </c>
      <c r="E12" s="49" t="s">
        <v>62</v>
      </c>
    </row>
    <row r="13" ht="14.25" thickBot="1" thickTop="1"/>
    <row r="14" spans="1:5" ht="14.25" thickBot="1" thickTop="1">
      <c r="A14" s="49" t="s">
        <v>62</v>
      </c>
      <c r="B14" s="48" t="s">
        <v>52</v>
      </c>
      <c r="C14" s="49" t="s">
        <v>63</v>
      </c>
      <c r="D14" s="48" t="s">
        <v>51</v>
      </c>
      <c r="E14" s="50" t="s">
        <v>64</v>
      </c>
    </row>
    <row r="15" ht="13.5" thickTop="1"/>
    <row r="17" spans="1:5" ht="13.5" thickBot="1">
      <c r="A17" s="41" t="s">
        <v>67</v>
      </c>
      <c r="B17" s="48" t="s">
        <v>52</v>
      </c>
      <c r="C17" s="41" t="s">
        <v>60</v>
      </c>
      <c r="D17" s="48" t="s">
        <v>61</v>
      </c>
      <c r="E17" s="41" t="s">
        <v>62</v>
      </c>
    </row>
    <row r="18" spans="1:5" ht="14.25" thickBot="1" thickTop="1">
      <c r="A18" s="53">
        <f>C18-E18</f>
        <v>84000</v>
      </c>
      <c r="B18" s="48" t="s">
        <v>52</v>
      </c>
      <c r="C18" s="53">
        <v>200000</v>
      </c>
      <c r="D18" s="48" t="s">
        <v>61</v>
      </c>
      <c r="E18" s="53">
        <f>A21</f>
        <v>116000</v>
      </c>
    </row>
    <row r="19" ht="13.5" thickTop="1"/>
    <row r="20" spans="1:5" ht="13.5" thickBot="1">
      <c r="A20" s="41" t="s">
        <v>62</v>
      </c>
      <c r="B20" s="48" t="s">
        <v>52</v>
      </c>
      <c r="C20" s="41" t="s">
        <v>63</v>
      </c>
      <c r="D20" s="48" t="s">
        <v>51</v>
      </c>
      <c r="E20" s="41" t="s">
        <v>64</v>
      </c>
    </row>
    <row r="21" spans="1:5" ht="14.25" thickBot="1" thickTop="1">
      <c r="A21" s="53">
        <f>C21*E21</f>
        <v>116000</v>
      </c>
      <c r="B21" s="48" t="s">
        <v>52</v>
      </c>
      <c r="C21" s="52">
        <v>1000000</v>
      </c>
      <c r="D21" s="48" t="s">
        <v>51</v>
      </c>
      <c r="E21" s="51">
        <v>0.116</v>
      </c>
    </row>
    <row r="22" ht="13.5" thickTop="1"/>
    <row r="23" ht="12.75">
      <c r="A23" s="41"/>
    </row>
    <row r="24" ht="12.75">
      <c r="A24" s="1" t="s">
        <v>68</v>
      </c>
    </row>
    <row r="25" spans="1:3" ht="12.75">
      <c r="A25" s="2" t="s">
        <v>69</v>
      </c>
      <c r="B25" s="2"/>
      <c r="C25" s="2"/>
    </row>
    <row r="26" spans="1:3" ht="12.75">
      <c r="A26" s="2" t="s">
        <v>70</v>
      </c>
      <c r="B26" s="2"/>
      <c r="C26" s="2"/>
    </row>
    <row r="27" spans="1:3" ht="12.75">
      <c r="A27" s="2" t="s">
        <v>71</v>
      </c>
      <c r="B27" s="2"/>
      <c r="C27" s="2"/>
    </row>
    <row r="29" ht="12.75">
      <c r="C29" s="1" t="s">
        <v>72</v>
      </c>
    </row>
    <row r="30" ht="13.5" thickBot="1"/>
    <row r="31" spans="1:5" ht="13.5" thickTop="1">
      <c r="A31" s="55" t="s">
        <v>74</v>
      </c>
      <c r="B31" s="56"/>
      <c r="C31" s="56"/>
      <c r="D31" s="56"/>
      <c r="E31" s="57"/>
    </row>
    <row r="32" spans="1:5" ht="13.5" thickBot="1">
      <c r="A32" s="58" t="s">
        <v>73</v>
      </c>
      <c r="B32" s="59"/>
      <c r="C32" s="59"/>
      <c r="D32" s="59"/>
      <c r="E32" s="60"/>
    </row>
    <row r="33" ht="14.25" thickBot="1" thickTop="1"/>
    <row r="34" spans="1:5" ht="13.5" thickTop="1">
      <c r="A34" s="61" t="s">
        <v>75</v>
      </c>
      <c r="B34" s="62"/>
      <c r="C34" s="62"/>
      <c r="D34" s="62"/>
      <c r="E34" s="63"/>
    </row>
    <row r="35" spans="1:5" ht="13.5" thickBot="1">
      <c r="A35" s="64" t="s">
        <v>76</v>
      </c>
      <c r="B35" s="65"/>
      <c r="C35" s="65"/>
      <c r="D35" s="65"/>
      <c r="E35" s="66"/>
    </row>
    <row r="36" ht="13.5" thickTop="1"/>
    <row r="37" spans="1:5" ht="13.5" thickBot="1">
      <c r="A37" s="54"/>
      <c r="B37" s="54"/>
      <c r="C37" s="67"/>
      <c r="D37" s="54"/>
      <c r="E37" s="54"/>
    </row>
    <row r="38" spans="1:5" ht="14.25" thickBot="1" thickTop="1">
      <c r="A38" s="75" t="s">
        <v>63</v>
      </c>
      <c r="C38" s="76" t="s">
        <v>78</v>
      </c>
      <c r="E38" s="75" t="s">
        <v>60</v>
      </c>
    </row>
    <row r="39" spans="1:5" ht="14.25" thickBot="1" thickTop="1">
      <c r="A39" s="50"/>
      <c r="C39" s="71" t="s">
        <v>91</v>
      </c>
      <c r="E39" s="50"/>
    </row>
    <row r="40" spans="1:5" ht="14.25" thickBot="1" thickTop="1">
      <c r="A40" s="50"/>
      <c r="C40" s="72" t="s">
        <v>92</v>
      </c>
      <c r="E40" s="50"/>
    </row>
    <row r="41" spans="1:5" ht="14.25" thickBot="1" thickTop="1">
      <c r="A41" s="68"/>
      <c r="C41" s="73" t="s">
        <v>77</v>
      </c>
      <c r="E41" s="50"/>
    </row>
    <row r="42" spans="1:5" ht="14.25" thickBot="1" thickTop="1">
      <c r="A42" s="68"/>
      <c r="C42" s="73" t="s">
        <v>79</v>
      </c>
      <c r="E42" s="50"/>
    </row>
    <row r="43" spans="1:5" ht="14.25" thickBot="1" thickTop="1">
      <c r="A43" s="68"/>
      <c r="C43" s="73" t="s">
        <v>80</v>
      </c>
      <c r="E43" s="50"/>
    </row>
    <row r="44" spans="1:5" ht="14.25" thickBot="1" thickTop="1">
      <c r="A44" s="68"/>
      <c r="C44" s="73" t="s">
        <v>81</v>
      </c>
      <c r="E44" s="50"/>
    </row>
    <row r="45" spans="1:5" ht="14.25" thickBot="1" thickTop="1">
      <c r="A45" s="68"/>
      <c r="C45" s="73" t="s">
        <v>82</v>
      </c>
      <c r="E45" s="50"/>
    </row>
    <row r="46" spans="1:5" ht="14.25" thickBot="1" thickTop="1">
      <c r="A46" s="68"/>
      <c r="C46" s="73" t="s">
        <v>83</v>
      </c>
      <c r="E46" s="50"/>
    </row>
    <row r="47" spans="1:5" ht="14.25" thickBot="1" thickTop="1">
      <c r="A47" s="68"/>
      <c r="C47" s="73" t="s">
        <v>84</v>
      </c>
      <c r="E47" s="50"/>
    </row>
    <row r="48" spans="1:5" ht="14.25" thickBot="1" thickTop="1">
      <c r="A48" s="68"/>
      <c r="C48" s="74" t="s">
        <v>90</v>
      </c>
      <c r="E48" s="50"/>
    </row>
    <row r="49" spans="1:5" ht="14.25" thickBot="1" thickTop="1">
      <c r="A49" s="68"/>
      <c r="C49" s="73" t="s">
        <v>86</v>
      </c>
      <c r="E49" s="50"/>
    </row>
    <row r="50" spans="1:5" ht="14.25" thickBot="1" thickTop="1">
      <c r="A50" s="68"/>
      <c r="C50" s="73" t="s">
        <v>87</v>
      </c>
      <c r="E50" s="50"/>
    </row>
    <row r="51" spans="1:5" ht="14.25" thickBot="1" thickTop="1">
      <c r="A51" s="68"/>
      <c r="C51" s="73" t="s">
        <v>88</v>
      </c>
      <c r="E51" s="50"/>
    </row>
    <row r="52" spans="1:5" ht="14.25" thickBot="1" thickTop="1">
      <c r="A52" s="68"/>
      <c r="C52" s="73" t="s">
        <v>89</v>
      </c>
      <c r="E52" s="50"/>
    </row>
    <row r="53" spans="1:5" ht="14.25" thickBot="1" thickTop="1">
      <c r="A53" s="69"/>
      <c r="C53" s="71" t="s">
        <v>93</v>
      </c>
      <c r="E53" s="70"/>
    </row>
    <row r="54" ht="13.5" thickTop="1"/>
    <row r="58" ht="12.75">
      <c r="A58" s="2" t="s">
        <v>77</v>
      </c>
    </row>
    <row r="59" ht="12.75">
      <c r="A59" t="s">
        <v>94</v>
      </c>
    </row>
    <row r="60" ht="12.75">
      <c r="A60" t="s">
        <v>95</v>
      </c>
    </row>
    <row r="62" ht="12.75">
      <c r="A62" s="2" t="s">
        <v>79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s="2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3" ht="12.75">
      <c r="A73" s="2" t="s">
        <v>81</v>
      </c>
    </row>
    <row r="74" ht="12.75">
      <c r="A74" t="s">
        <v>104</v>
      </c>
    </row>
    <row r="75" ht="12.75">
      <c r="A75" t="s">
        <v>105</v>
      </c>
    </row>
    <row r="76" ht="12.75">
      <c r="A76" t="s">
        <v>106</v>
      </c>
    </row>
    <row r="77" ht="12.75">
      <c r="A77" t="s">
        <v>107</v>
      </c>
    </row>
    <row r="79" ht="12.75">
      <c r="A79" s="2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5" ht="12.75">
      <c r="A85" s="2" t="s">
        <v>113</v>
      </c>
    </row>
    <row r="86" ht="12.75">
      <c r="A86" t="s">
        <v>114</v>
      </c>
    </row>
    <row r="87" ht="12.75">
      <c r="A87" t="s">
        <v>115</v>
      </c>
    </row>
    <row r="88" ht="12.75">
      <c r="A88" t="s">
        <v>116</v>
      </c>
    </row>
    <row r="90" ht="12.75">
      <c r="A90" s="2" t="s">
        <v>85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85" zoomScaleNormal="85" workbookViewId="0" topLeftCell="A1">
      <selection activeCell="F3" sqref="F3"/>
    </sheetView>
  </sheetViews>
  <sheetFormatPr defaultColWidth="9.140625" defaultRowHeight="12.75"/>
  <cols>
    <col min="3" max="3" width="10.57421875" style="0" customWidth="1"/>
    <col min="4" max="4" width="9.28125" style="0" bestFit="1" customWidth="1"/>
    <col min="5" max="5" width="12.28125" style="0" bestFit="1" customWidth="1"/>
  </cols>
  <sheetData>
    <row r="1" spans="1:9" ht="13.5" thickTop="1">
      <c r="A1" s="20"/>
      <c r="B1" s="21"/>
      <c r="C1" s="22" t="s">
        <v>122</v>
      </c>
      <c r="D1" s="21"/>
      <c r="E1" s="21"/>
      <c r="F1" s="21"/>
      <c r="G1" s="21"/>
      <c r="H1" s="21"/>
      <c r="I1" s="23"/>
    </row>
    <row r="2" spans="1:9" ht="12.75">
      <c r="A2" s="24"/>
      <c r="B2" s="25"/>
      <c r="C2" s="25"/>
      <c r="D2" s="25"/>
      <c r="E2" s="25"/>
      <c r="F2" s="25"/>
      <c r="G2" s="25"/>
      <c r="H2" s="25"/>
      <c r="I2" s="26"/>
    </row>
    <row r="3" spans="1:9" ht="12.75">
      <c r="A3" s="27" t="s">
        <v>1</v>
      </c>
      <c r="B3" s="28"/>
      <c r="C3" s="28"/>
      <c r="D3" s="28"/>
      <c r="E3" s="25"/>
      <c r="F3" s="25"/>
      <c r="G3" s="25"/>
      <c r="H3" s="25"/>
      <c r="I3" s="26"/>
    </row>
    <row r="4" spans="1:9" ht="12.75">
      <c r="A4" s="24"/>
      <c r="B4" s="25"/>
      <c r="C4" s="25"/>
      <c r="D4" s="25"/>
      <c r="E4" s="25"/>
      <c r="F4" s="25"/>
      <c r="G4" s="25"/>
      <c r="H4" s="25"/>
      <c r="I4" s="26"/>
    </row>
    <row r="5" spans="1:9" ht="12.75">
      <c r="A5" s="24" t="s">
        <v>15</v>
      </c>
      <c r="B5" s="25"/>
      <c r="C5" s="25"/>
      <c r="D5" s="25"/>
      <c r="E5" s="25"/>
      <c r="F5" s="25"/>
      <c r="G5" s="25"/>
      <c r="H5" s="25"/>
      <c r="I5" s="26"/>
    </row>
    <row r="6" spans="1:9" ht="12.75">
      <c r="A6" s="24"/>
      <c r="B6" s="25"/>
      <c r="C6" s="25"/>
      <c r="D6" s="25"/>
      <c r="E6" s="25"/>
      <c r="F6" s="25"/>
      <c r="G6" s="25"/>
      <c r="H6" s="25"/>
      <c r="I6" s="26"/>
    </row>
    <row r="7" spans="1:9" ht="12.75">
      <c r="A7" s="27" t="s">
        <v>2</v>
      </c>
      <c r="B7" s="28"/>
      <c r="C7" s="28"/>
      <c r="D7" s="28"/>
      <c r="E7" s="25"/>
      <c r="F7" s="25"/>
      <c r="G7" s="25"/>
      <c r="H7" s="25"/>
      <c r="I7" s="26"/>
    </row>
    <row r="8" spans="1:9" ht="12.75">
      <c r="A8" s="24" t="s">
        <v>3</v>
      </c>
      <c r="B8" s="25"/>
      <c r="C8" s="25"/>
      <c r="D8" s="25"/>
      <c r="E8" s="25"/>
      <c r="F8" s="25"/>
      <c r="G8" s="25"/>
      <c r="H8" s="25"/>
      <c r="I8" s="26"/>
    </row>
    <row r="9" spans="1:9" ht="12.75">
      <c r="A9" s="24"/>
      <c r="B9" s="25"/>
      <c r="C9" s="25"/>
      <c r="D9" s="25"/>
      <c r="E9" s="25"/>
      <c r="F9" s="25"/>
      <c r="G9" s="25"/>
      <c r="H9" s="25"/>
      <c r="I9" s="26"/>
    </row>
    <row r="10" spans="1:9" ht="12.75">
      <c r="A10" s="27" t="s">
        <v>4</v>
      </c>
      <c r="B10" s="29"/>
      <c r="C10" s="25"/>
      <c r="D10" s="25"/>
      <c r="E10" s="25"/>
      <c r="F10" s="25"/>
      <c r="G10" s="25"/>
      <c r="H10" s="25"/>
      <c r="I10" s="26"/>
    </row>
    <row r="11" spans="1:9" ht="12.75">
      <c r="A11" s="24" t="s">
        <v>12</v>
      </c>
      <c r="B11" s="25"/>
      <c r="C11" s="25"/>
      <c r="D11" s="25"/>
      <c r="E11" s="25"/>
      <c r="F11" s="25" t="s">
        <v>18</v>
      </c>
      <c r="G11" s="25"/>
      <c r="H11" s="25"/>
      <c r="I11" s="26"/>
    </row>
    <row r="12" spans="1:9" ht="12.75">
      <c r="A12" s="24"/>
      <c r="B12" s="30" t="s">
        <v>5</v>
      </c>
      <c r="C12" s="25"/>
      <c r="D12" s="25"/>
      <c r="E12" s="25"/>
      <c r="F12" s="25"/>
      <c r="G12" s="25"/>
      <c r="H12" s="25"/>
      <c r="I12" s="26"/>
    </row>
    <row r="13" spans="1:9" ht="12.75">
      <c r="A13" s="31" t="s">
        <v>13</v>
      </c>
      <c r="B13" s="25"/>
      <c r="C13" s="25"/>
      <c r="D13" s="25"/>
      <c r="E13" s="25"/>
      <c r="F13" s="25"/>
      <c r="G13" s="25"/>
      <c r="H13" s="25"/>
      <c r="I13" s="26" t="s">
        <v>19</v>
      </c>
    </row>
    <row r="14" spans="1:9" ht="12.75">
      <c r="A14" s="24"/>
      <c r="B14" s="30" t="s">
        <v>6</v>
      </c>
      <c r="C14" s="25"/>
      <c r="D14" s="25"/>
      <c r="E14" s="25"/>
      <c r="F14" s="25"/>
      <c r="G14" s="25"/>
      <c r="H14" s="25"/>
      <c r="I14" s="26"/>
    </row>
    <row r="15" spans="1:9" ht="12.75">
      <c r="A15" s="31" t="s">
        <v>14</v>
      </c>
      <c r="B15" s="25"/>
      <c r="C15" s="25"/>
      <c r="D15" s="25"/>
      <c r="E15" s="25" t="s">
        <v>24</v>
      </c>
      <c r="F15" s="25"/>
      <c r="G15" s="25"/>
      <c r="H15" s="25"/>
      <c r="I15" s="26"/>
    </row>
    <row r="16" spans="1:9" ht="12.7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2.75">
      <c r="A17" s="31" t="s">
        <v>20</v>
      </c>
      <c r="B17" s="25"/>
      <c r="C17" s="25"/>
      <c r="D17" s="25"/>
      <c r="E17" s="25"/>
      <c r="F17" s="25"/>
      <c r="G17" s="25"/>
      <c r="H17" s="25"/>
      <c r="I17" s="26"/>
    </row>
    <row r="18" spans="1:9" ht="12.7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2.75">
      <c r="A19" s="32" t="s">
        <v>16</v>
      </c>
      <c r="B19" s="25"/>
      <c r="C19" s="33"/>
      <c r="D19" s="25"/>
      <c r="E19" s="34" t="s">
        <v>27</v>
      </c>
      <c r="F19" s="25"/>
      <c r="G19" s="34" t="s">
        <v>28</v>
      </c>
      <c r="H19" s="25"/>
      <c r="I19" s="26"/>
    </row>
    <row r="20" spans="1:9" ht="12.75">
      <c r="A20" s="32" t="s">
        <v>22</v>
      </c>
      <c r="B20" s="25"/>
      <c r="C20" s="34" t="s">
        <v>17</v>
      </c>
      <c r="D20" s="25"/>
      <c r="E20" s="34" t="s">
        <v>25</v>
      </c>
      <c r="F20" s="25"/>
      <c r="G20" s="34" t="s">
        <v>29</v>
      </c>
      <c r="H20" s="25"/>
      <c r="I20" s="26"/>
    </row>
    <row r="21" spans="1:9" ht="12.75">
      <c r="A21" s="35" t="s">
        <v>21</v>
      </c>
      <c r="B21" s="25"/>
      <c r="C21" s="36" t="s">
        <v>23</v>
      </c>
      <c r="D21" s="25"/>
      <c r="E21" s="36" t="s">
        <v>26</v>
      </c>
      <c r="F21" s="25"/>
      <c r="G21" s="34" t="s">
        <v>30</v>
      </c>
      <c r="H21" s="25"/>
      <c r="I21" s="26"/>
    </row>
    <row r="22" spans="1:9" ht="13.5" thickBot="1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4.25" thickBot="1" thickTop="1">
      <c r="A23" s="44">
        <v>0.075</v>
      </c>
      <c r="B23" s="25"/>
      <c r="C23" s="45">
        <v>1.25</v>
      </c>
      <c r="D23" s="25"/>
      <c r="E23" s="44">
        <v>0.06</v>
      </c>
      <c r="F23" s="25"/>
      <c r="G23" s="44">
        <f>A23+(C23*E23)</f>
        <v>0.15</v>
      </c>
      <c r="H23" s="25"/>
      <c r="I23" s="26"/>
    </row>
    <row r="24" spans="1:9" ht="13.5" thickTop="1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2.7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2.75">
      <c r="A26" s="31" t="s">
        <v>31</v>
      </c>
      <c r="B26" s="25"/>
      <c r="C26" s="25"/>
      <c r="D26" s="25"/>
      <c r="E26" s="25"/>
      <c r="F26" s="25"/>
      <c r="G26" s="25"/>
      <c r="H26" s="25"/>
      <c r="I26" s="26"/>
    </row>
    <row r="27" spans="1:9" ht="12.7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2.75">
      <c r="A28" s="31" t="s">
        <v>34</v>
      </c>
      <c r="B28" s="25"/>
      <c r="C28" s="25"/>
      <c r="D28" s="25"/>
      <c r="E28" s="25"/>
      <c r="F28" s="25"/>
      <c r="G28" s="25"/>
      <c r="H28" s="25"/>
      <c r="I28" s="26"/>
    </row>
    <row r="29" spans="1:9" ht="12.7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2.75">
      <c r="A30" s="31" t="s">
        <v>32</v>
      </c>
      <c r="B30" s="25"/>
      <c r="C30" s="30" t="s">
        <v>33</v>
      </c>
      <c r="D30" s="25"/>
      <c r="E30" s="25"/>
      <c r="F30" s="25"/>
      <c r="G30" s="25"/>
      <c r="H30" s="25"/>
      <c r="I30" s="26"/>
    </row>
    <row r="31" spans="1:9" ht="12.75">
      <c r="A31" s="24"/>
      <c r="B31" s="25"/>
      <c r="C31" s="25"/>
      <c r="D31" s="25"/>
      <c r="E31" s="25"/>
      <c r="F31" s="25"/>
      <c r="G31" s="34" t="s">
        <v>28</v>
      </c>
      <c r="H31" s="25"/>
      <c r="I31" s="26" t="s">
        <v>45</v>
      </c>
    </row>
    <row r="32" spans="1:9" ht="12.75">
      <c r="A32" s="32" t="s">
        <v>35</v>
      </c>
      <c r="B32" s="25"/>
      <c r="C32" s="34" t="s">
        <v>37</v>
      </c>
      <c r="D32" s="25"/>
      <c r="E32" s="25"/>
      <c r="F32" s="25"/>
      <c r="G32" s="34" t="s">
        <v>29</v>
      </c>
      <c r="H32" s="25"/>
      <c r="I32" s="26"/>
    </row>
    <row r="33" spans="1:9" ht="12.75">
      <c r="A33" s="32" t="s">
        <v>36</v>
      </c>
      <c r="B33" s="25"/>
      <c r="C33" s="34" t="s">
        <v>38</v>
      </c>
      <c r="D33" s="25"/>
      <c r="E33" s="34" t="s">
        <v>33</v>
      </c>
      <c r="F33" s="25"/>
      <c r="G33" s="34" t="s">
        <v>39</v>
      </c>
      <c r="H33" s="25"/>
      <c r="I33" s="26"/>
    </row>
    <row r="34" spans="1:9" ht="13.5" thickBot="1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4.25" thickBot="1" thickTop="1">
      <c r="A35" s="44">
        <v>0.1</v>
      </c>
      <c r="B35" s="25"/>
      <c r="C35" s="44">
        <v>0.35</v>
      </c>
      <c r="D35" s="25"/>
      <c r="E35" s="44">
        <f>1-C35</f>
        <v>0.65</v>
      </c>
      <c r="F35" s="25"/>
      <c r="G35" s="44">
        <f>A35*E35</f>
        <v>0.065</v>
      </c>
      <c r="H35" s="25"/>
      <c r="I35" s="26"/>
    </row>
    <row r="36" spans="1:9" ht="13.5" thickTop="1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2.7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2.75">
      <c r="A38" s="31" t="s">
        <v>40</v>
      </c>
      <c r="B38" s="25"/>
      <c r="C38" s="25"/>
      <c r="D38" s="25"/>
      <c r="E38" s="25"/>
      <c r="F38" s="25"/>
      <c r="G38" s="25"/>
      <c r="H38" s="25"/>
      <c r="I38" s="26"/>
    </row>
    <row r="39" spans="1:9" ht="12.75">
      <c r="A39" s="31"/>
      <c r="B39" s="25"/>
      <c r="C39" s="25"/>
      <c r="D39" s="25"/>
      <c r="E39" s="25"/>
      <c r="F39" s="25"/>
      <c r="G39" s="25"/>
      <c r="H39" s="25"/>
      <c r="I39" s="26"/>
    </row>
    <row r="40" spans="1:9" ht="12.75">
      <c r="A40" s="31"/>
      <c r="B40" s="25"/>
      <c r="C40" s="25"/>
      <c r="D40" s="25"/>
      <c r="E40" s="25"/>
      <c r="F40" s="25"/>
      <c r="G40" s="25"/>
      <c r="H40" s="25"/>
      <c r="I40" s="26"/>
    </row>
    <row r="41" spans="1:9" ht="12.75">
      <c r="A41" s="31"/>
      <c r="B41" s="25"/>
      <c r="C41" s="34" t="s">
        <v>41</v>
      </c>
      <c r="D41" s="30"/>
      <c r="E41" s="34" t="s">
        <v>42</v>
      </c>
      <c r="F41" s="30"/>
      <c r="G41" s="34" t="s">
        <v>44</v>
      </c>
      <c r="H41" s="25"/>
      <c r="I41" s="26"/>
    </row>
    <row r="42" spans="1:9" ht="13.5" thickBot="1">
      <c r="A42" s="24"/>
      <c r="B42" s="25"/>
      <c r="C42" s="34" t="s">
        <v>28</v>
      </c>
      <c r="D42" s="30"/>
      <c r="E42" s="34" t="s">
        <v>43</v>
      </c>
      <c r="F42" s="30"/>
      <c r="G42" s="34" t="s">
        <v>28</v>
      </c>
      <c r="H42" s="25"/>
      <c r="I42" s="26"/>
    </row>
    <row r="43" spans="1:9" ht="14.25" thickBot="1" thickTop="1">
      <c r="A43" s="24" t="s">
        <v>39</v>
      </c>
      <c r="B43" s="25"/>
      <c r="C43" s="44">
        <v>0.065</v>
      </c>
      <c r="D43" s="25"/>
      <c r="E43" s="44">
        <v>0.4</v>
      </c>
      <c r="F43" s="25"/>
      <c r="G43" s="44">
        <f>C43*E43</f>
        <v>0.026000000000000002</v>
      </c>
      <c r="H43" s="25"/>
      <c r="I43" s="26"/>
    </row>
    <row r="44" spans="1:9" ht="14.25" thickBot="1" thickTop="1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4.25" thickBot="1" thickTop="1">
      <c r="A45" s="24" t="s">
        <v>30</v>
      </c>
      <c r="B45" s="25"/>
      <c r="C45" s="44">
        <v>0.15</v>
      </c>
      <c r="D45" s="25"/>
      <c r="E45" s="44">
        <v>0.6</v>
      </c>
      <c r="F45" s="25"/>
      <c r="G45" s="44">
        <f>C45*E45</f>
        <v>0.09</v>
      </c>
      <c r="H45" s="25"/>
      <c r="I45" s="26"/>
    </row>
    <row r="46" spans="1:9" ht="14.25" thickBot="1" thickTop="1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4.25" thickBot="1" thickTop="1">
      <c r="A47" s="31" t="s">
        <v>40</v>
      </c>
      <c r="B47" s="25"/>
      <c r="C47" s="25"/>
      <c r="D47" s="25"/>
      <c r="E47" s="25"/>
      <c r="F47" s="25"/>
      <c r="G47" s="44">
        <f>G45+G43</f>
        <v>0.11599999999999999</v>
      </c>
      <c r="H47" s="25"/>
      <c r="I47" s="26"/>
    </row>
    <row r="48" spans="1:9" ht="13.5" thickTop="1">
      <c r="A48" s="31"/>
      <c r="B48" s="25"/>
      <c r="C48" s="25"/>
      <c r="D48" s="25"/>
      <c r="E48" s="25"/>
      <c r="F48" s="25"/>
      <c r="G48" s="25"/>
      <c r="H48" s="25"/>
      <c r="I48" s="26"/>
    </row>
    <row r="49" spans="1:9" ht="12.75">
      <c r="A49" s="27" t="s">
        <v>49</v>
      </c>
      <c r="B49" s="42"/>
      <c r="C49" s="25"/>
      <c r="D49" s="25"/>
      <c r="E49" s="25"/>
      <c r="F49" s="25"/>
      <c r="G49" s="25"/>
      <c r="H49" s="25"/>
      <c r="I49" s="26"/>
    </row>
    <row r="50" spans="1:9" ht="12.75">
      <c r="A50" s="34" t="s">
        <v>44</v>
      </c>
      <c r="B50" s="25"/>
      <c r="C50" s="25"/>
      <c r="D50" s="25"/>
      <c r="E50" s="25"/>
      <c r="F50" s="34" t="s">
        <v>42</v>
      </c>
      <c r="G50" s="25"/>
      <c r="H50" s="30" t="s">
        <v>53</v>
      </c>
      <c r="I50" s="26"/>
    </row>
    <row r="51" spans="1:9" ht="13.5" thickBot="1">
      <c r="A51" s="34" t="s">
        <v>28</v>
      </c>
      <c r="B51" s="25"/>
      <c r="C51" s="25"/>
      <c r="D51" s="34" t="s">
        <v>33</v>
      </c>
      <c r="E51" s="25"/>
      <c r="F51" s="34" t="s">
        <v>43</v>
      </c>
      <c r="G51" s="25"/>
      <c r="H51" s="30" t="s">
        <v>54</v>
      </c>
      <c r="I51" s="26"/>
    </row>
    <row r="52" spans="1:9" ht="14.25" thickBot="1" thickTop="1">
      <c r="A52" s="44">
        <f>G47</f>
        <v>0.11599999999999999</v>
      </c>
      <c r="B52" s="34" t="s">
        <v>50</v>
      </c>
      <c r="C52" s="33" t="s">
        <v>55</v>
      </c>
      <c r="D52" s="44">
        <v>0.65</v>
      </c>
      <c r="E52" s="34" t="s">
        <v>51</v>
      </c>
      <c r="F52" s="44">
        <v>0.4</v>
      </c>
      <c r="G52" s="40" t="s">
        <v>56</v>
      </c>
      <c r="H52" s="44">
        <f>A52/(1-D52*F52)</f>
        <v>0.15675675675675674</v>
      </c>
      <c r="I52" s="26"/>
    </row>
    <row r="53" spans="1:9" ht="13.5" thickTop="1">
      <c r="A53" s="31"/>
      <c r="B53" s="25"/>
      <c r="C53" s="25"/>
      <c r="D53" s="25"/>
      <c r="E53" s="25"/>
      <c r="F53" s="25"/>
      <c r="G53" s="25"/>
      <c r="H53" s="25"/>
      <c r="I53" s="26"/>
    </row>
    <row r="54" spans="1:9" ht="12.75">
      <c r="A54" s="31"/>
      <c r="B54" s="25"/>
      <c r="C54" s="25"/>
      <c r="D54" s="25"/>
      <c r="E54" s="25"/>
      <c r="F54" s="25"/>
      <c r="G54" s="25"/>
      <c r="H54" s="25"/>
      <c r="I54" s="26"/>
    </row>
    <row r="55" spans="1:9" ht="13.5" thickBot="1">
      <c r="A55" s="37"/>
      <c r="B55" s="38"/>
      <c r="C55" s="38"/>
      <c r="D55" s="38"/>
      <c r="E55" s="38"/>
      <c r="F55" s="38"/>
      <c r="G55" s="38"/>
      <c r="H55" s="38"/>
      <c r="I55" s="39"/>
    </row>
    <row r="56" ht="13.5" thickTop="1"/>
    <row r="58" ht="13.5" thickBot="1"/>
    <row r="59" spans="1:8" ht="13.5" thickTop="1">
      <c r="A59" s="3" t="s">
        <v>46</v>
      </c>
      <c r="B59" s="4"/>
      <c r="C59" s="4"/>
      <c r="D59" s="4"/>
      <c r="E59" s="4"/>
      <c r="F59" s="4"/>
      <c r="G59" s="4"/>
      <c r="H59" s="5"/>
    </row>
    <row r="60" spans="1:13" ht="12.75">
      <c r="A60" s="6"/>
      <c r="B60" s="7"/>
      <c r="C60" s="7"/>
      <c r="D60" s="7"/>
      <c r="E60" s="7"/>
      <c r="F60" s="7"/>
      <c r="G60" s="7"/>
      <c r="H60" s="8"/>
      <c r="M60" s="19"/>
    </row>
    <row r="61" spans="1:8" ht="12.75">
      <c r="A61" s="9" t="s">
        <v>47</v>
      </c>
      <c r="B61" s="7"/>
      <c r="C61" s="7"/>
      <c r="D61" s="7"/>
      <c r="E61" s="7"/>
      <c r="F61" s="7"/>
      <c r="G61" s="7"/>
      <c r="H61" s="8"/>
    </row>
    <row r="62" spans="1:8" ht="12.75">
      <c r="A62" s="10" t="s">
        <v>16</v>
      </c>
      <c r="B62" s="7"/>
      <c r="C62" s="11"/>
      <c r="D62" s="7"/>
      <c r="E62" s="12" t="s">
        <v>27</v>
      </c>
      <c r="F62" s="7"/>
      <c r="G62" s="12" t="s">
        <v>28</v>
      </c>
      <c r="H62" s="8"/>
    </row>
    <row r="63" spans="1:8" ht="12.75">
      <c r="A63" s="10" t="s">
        <v>22</v>
      </c>
      <c r="B63" s="7"/>
      <c r="C63" s="12" t="s">
        <v>17</v>
      </c>
      <c r="D63" s="7"/>
      <c r="E63" s="12" t="s">
        <v>25</v>
      </c>
      <c r="F63" s="7"/>
      <c r="G63" s="12" t="s">
        <v>29</v>
      </c>
      <c r="H63" s="8"/>
    </row>
    <row r="64" spans="1:8" ht="12.75">
      <c r="A64" s="13" t="s">
        <v>21</v>
      </c>
      <c r="B64" s="7"/>
      <c r="C64" s="14" t="s">
        <v>23</v>
      </c>
      <c r="D64" s="7"/>
      <c r="E64" s="14" t="s">
        <v>26</v>
      </c>
      <c r="F64" s="7"/>
      <c r="G64" s="12" t="s">
        <v>30</v>
      </c>
      <c r="H64" s="8"/>
    </row>
    <row r="65" spans="1:8" ht="13.5" thickBot="1">
      <c r="A65" s="6"/>
      <c r="B65" s="7"/>
      <c r="C65" s="7"/>
      <c r="D65" s="7"/>
      <c r="E65" s="7"/>
      <c r="F65" s="7"/>
      <c r="G65" s="7"/>
      <c r="H65" s="8"/>
    </row>
    <row r="66" spans="1:8" ht="14.25" thickBot="1" thickTop="1">
      <c r="A66" s="46">
        <v>0</v>
      </c>
      <c r="B66" s="7"/>
      <c r="C66" s="47">
        <v>0</v>
      </c>
      <c r="D66" s="7"/>
      <c r="E66" s="46">
        <v>0.06</v>
      </c>
      <c r="F66" s="7"/>
      <c r="G66" s="46">
        <f>A66+(C66*E66)</f>
        <v>0</v>
      </c>
      <c r="H66" s="8"/>
    </row>
    <row r="67" spans="1:8" ht="13.5" thickTop="1">
      <c r="A67" s="6"/>
      <c r="B67" s="7"/>
      <c r="C67" s="7"/>
      <c r="D67" s="7"/>
      <c r="E67" s="7"/>
      <c r="F67" s="7"/>
      <c r="G67" s="7"/>
      <c r="H67" s="8"/>
    </row>
    <row r="68" spans="1:8" ht="12.75">
      <c r="A68" s="9" t="s">
        <v>48</v>
      </c>
      <c r="B68" s="7"/>
      <c r="C68" s="7"/>
      <c r="D68" s="7"/>
      <c r="E68" s="7"/>
      <c r="F68" s="7"/>
      <c r="G68" s="7"/>
      <c r="H68" s="8"/>
    </row>
    <row r="69" spans="1:8" ht="12.75">
      <c r="A69" s="6"/>
      <c r="B69" s="7"/>
      <c r="C69" s="7"/>
      <c r="D69" s="7"/>
      <c r="E69" s="7"/>
      <c r="F69" s="7"/>
      <c r="G69" s="12" t="s">
        <v>28</v>
      </c>
      <c r="H69" s="8"/>
    </row>
    <row r="70" spans="1:8" ht="12.75">
      <c r="A70" s="10" t="s">
        <v>35</v>
      </c>
      <c r="B70" s="7"/>
      <c r="C70" s="12" t="s">
        <v>37</v>
      </c>
      <c r="D70" s="7"/>
      <c r="E70" s="7"/>
      <c r="F70" s="7"/>
      <c r="G70" s="12" t="s">
        <v>29</v>
      </c>
      <c r="H70" s="8"/>
    </row>
    <row r="71" spans="1:8" ht="12.75">
      <c r="A71" s="10" t="s">
        <v>36</v>
      </c>
      <c r="B71" s="7"/>
      <c r="C71" s="12" t="s">
        <v>38</v>
      </c>
      <c r="D71" s="7"/>
      <c r="E71" s="12" t="s">
        <v>33</v>
      </c>
      <c r="F71" s="7"/>
      <c r="G71" s="12" t="s">
        <v>39</v>
      </c>
      <c r="H71" s="8"/>
    </row>
    <row r="72" spans="1:8" ht="13.5" thickBot="1">
      <c r="A72" s="6"/>
      <c r="B72" s="7"/>
      <c r="C72" s="7"/>
      <c r="D72" s="7"/>
      <c r="E72" s="7"/>
      <c r="F72" s="7"/>
      <c r="G72" s="7"/>
      <c r="H72" s="8"/>
    </row>
    <row r="73" spans="1:8" ht="14.25" thickBot="1" thickTop="1">
      <c r="A73" s="46">
        <v>0</v>
      </c>
      <c r="B73" s="7"/>
      <c r="C73" s="46">
        <v>0</v>
      </c>
      <c r="D73" s="7"/>
      <c r="E73" s="46">
        <f>1-C73</f>
        <v>1</v>
      </c>
      <c r="F73" s="7"/>
      <c r="G73" s="46">
        <f>A73*E73</f>
        <v>0</v>
      </c>
      <c r="H73" s="8"/>
    </row>
    <row r="74" spans="1:8" ht="13.5" thickTop="1">
      <c r="A74" s="6"/>
      <c r="B74" s="7"/>
      <c r="C74" s="7"/>
      <c r="D74" s="7"/>
      <c r="E74" s="7"/>
      <c r="F74" s="7"/>
      <c r="G74" s="7"/>
      <c r="H74" s="8"/>
    </row>
    <row r="75" spans="1:8" ht="12.75">
      <c r="A75" s="9" t="s">
        <v>46</v>
      </c>
      <c r="B75" s="7"/>
      <c r="C75" s="7"/>
      <c r="D75" s="7"/>
      <c r="E75" s="7"/>
      <c r="F75" s="7"/>
      <c r="G75" s="7"/>
      <c r="H75" s="8"/>
    </row>
    <row r="76" spans="1:8" ht="12.75">
      <c r="A76" s="9"/>
      <c r="B76" s="7"/>
      <c r="C76" s="12" t="s">
        <v>41</v>
      </c>
      <c r="D76" s="15"/>
      <c r="E76" s="12" t="s">
        <v>42</v>
      </c>
      <c r="F76" s="15"/>
      <c r="G76" s="12" t="s">
        <v>44</v>
      </c>
      <c r="H76" s="8"/>
    </row>
    <row r="77" spans="1:8" ht="13.5" thickBot="1">
      <c r="A77" s="6"/>
      <c r="B77" s="7"/>
      <c r="C77" s="12" t="s">
        <v>28</v>
      </c>
      <c r="D77" s="15"/>
      <c r="E77" s="12" t="s">
        <v>43</v>
      </c>
      <c r="F77" s="15"/>
      <c r="G77" s="12" t="s">
        <v>28</v>
      </c>
      <c r="H77" s="8"/>
    </row>
    <row r="78" spans="1:8" ht="14.25" thickBot="1" thickTop="1">
      <c r="A78" s="9" t="s">
        <v>39</v>
      </c>
      <c r="B78" s="7"/>
      <c r="C78" s="46">
        <f>G73</f>
        <v>0</v>
      </c>
      <c r="D78" s="7"/>
      <c r="E78" s="46">
        <v>0</v>
      </c>
      <c r="F78" s="7"/>
      <c r="G78" s="46">
        <f>C78*E78</f>
        <v>0</v>
      </c>
      <c r="H78" s="8"/>
    </row>
    <row r="79" spans="1:8" ht="14.25" thickBot="1" thickTop="1">
      <c r="A79" s="6"/>
      <c r="B79" s="7"/>
      <c r="C79" s="7"/>
      <c r="D79" s="7"/>
      <c r="E79" s="7"/>
      <c r="F79" s="7"/>
      <c r="G79" s="7"/>
      <c r="H79" s="8"/>
    </row>
    <row r="80" spans="1:8" ht="14.25" thickBot="1" thickTop="1">
      <c r="A80" s="9" t="s">
        <v>30</v>
      </c>
      <c r="B80" s="7"/>
      <c r="C80" s="46">
        <f>G66</f>
        <v>0</v>
      </c>
      <c r="D80" s="7"/>
      <c r="E80" s="46">
        <v>0</v>
      </c>
      <c r="F80" s="7"/>
      <c r="G80" s="46">
        <f>C80*E80</f>
        <v>0</v>
      </c>
      <c r="H80" s="8"/>
    </row>
    <row r="81" spans="1:8" ht="14.25" thickBot="1" thickTop="1">
      <c r="A81" s="6"/>
      <c r="B81" s="7"/>
      <c r="C81" s="7"/>
      <c r="D81" s="7"/>
      <c r="E81" s="7"/>
      <c r="F81" s="7"/>
      <c r="G81" s="7"/>
      <c r="H81" s="8"/>
    </row>
    <row r="82" spans="1:8" ht="14.25" thickBot="1" thickTop="1">
      <c r="A82" s="9" t="s">
        <v>40</v>
      </c>
      <c r="B82" s="7"/>
      <c r="C82" s="7"/>
      <c r="D82" s="7"/>
      <c r="E82" s="7"/>
      <c r="F82" s="7"/>
      <c r="G82" s="46">
        <v>0</v>
      </c>
      <c r="H82" s="8"/>
    </row>
    <row r="83" spans="1:8" ht="13.5" thickTop="1">
      <c r="A83" s="9"/>
      <c r="B83" s="7"/>
      <c r="C83" s="7"/>
      <c r="D83" s="7"/>
      <c r="E83" s="7"/>
      <c r="F83" s="7"/>
      <c r="G83" s="43"/>
      <c r="H83" s="8"/>
    </row>
    <row r="84" spans="1:8" ht="12.75">
      <c r="A84" s="9" t="s">
        <v>58</v>
      </c>
      <c r="B84" s="7"/>
      <c r="C84" s="7"/>
      <c r="D84" s="7"/>
      <c r="E84" s="7"/>
      <c r="F84" s="7"/>
      <c r="G84" s="7"/>
      <c r="H84" s="8"/>
    </row>
    <row r="85" spans="1:8" ht="12.75">
      <c r="A85" s="9"/>
      <c r="B85" s="7"/>
      <c r="C85" s="12" t="s">
        <v>42</v>
      </c>
      <c r="D85" s="7"/>
      <c r="E85" s="12" t="s">
        <v>57</v>
      </c>
      <c r="F85" s="7"/>
      <c r="G85" s="7"/>
      <c r="H85" s="8"/>
    </row>
    <row r="86" spans="1:8" ht="13.5" thickBot="1">
      <c r="A86" s="9"/>
      <c r="B86" s="12" t="s">
        <v>33</v>
      </c>
      <c r="C86" s="12" t="s">
        <v>43</v>
      </c>
      <c r="D86" s="7"/>
      <c r="E86" s="12" t="s">
        <v>54</v>
      </c>
      <c r="F86" s="7"/>
      <c r="G86" s="7"/>
      <c r="H86" s="8"/>
    </row>
    <row r="87" spans="1:8" ht="14.25" thickBot="1" thickTop="1">
      <c r="A87" s="9"/>
      <c r="B87" s="46">
        <v>0</v>
      </c>
      <c r="C87" s="46">
        <v>0</v>
      </c>
      <c r="D87" s="7"/>
      <c r="E87" s="46">
        <f>G82/(1-B87*C87)</f>
        <v>0</v>
      </c>
      <c r="F87" s="7"/>
      <c r="G87" s="7"/>
      <c r="H87" s="8"/>
    </row>
    <row r="88" spans="1:8" ht="14.25" thickBot="1" thickTop="1">
      <c r="A88" s="16"/>
      <c r="B88" s="17"/>
      <c r="C88" s="17"/>
      <c r="D88" s="17"/>
      <c r="E88" s="17"/>
      <c r="F88" s="17"/>
      <c r="G88" s="17"/>
      <c r="H88" s="18"/>
    </row>
    <row r="89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Lynn Northrup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Northrup</dc:creator>
  <cp:keywords/>
  <dc:description/>
  <cp:lastModifiedBy>Lynn Northrup</cp:lastModifiedBy>
  <dcterms:created xsi:type="dcterms:W3CDTF">2004-03-29T15:26:53Z</dcterms:created>
  <dcterms:modified xsi:type="dcterms:W3CDTF">2004-03-29T21:41:36Z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